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65" firstSheet="1" activeTab="4"/>
  </bookViews>
  <sheets>
    <sheet name="A2（R8.06.01）" sheetId="7" r:id="rId1"/>
    <sheet name="Ａ2自立支援訪問サービス  (2)" sheetId="8" r:id="rId2"/>
    <sheet name="A6（R8.06.01）" sheetId="9" r:id="rId3"/>
    <sheet name="Ａ6自立支援通所サービス  (2)" sheetId="10" r:id="rId4"/>
    <sheet name="介護予防ケアマネジメント" sheetId="5" r:id="rId5"/>
    <sheet name="Sheet1" sheetId="6" r:id="rId6"/>
  </sheets>
  <definedNames>
    <definedName name="_xlnm.Print_Area" localSheetId="4">介護予防ケアマネジメント!$A$1:$K$37</definedName>
    <definedName name="_xlnm._FilterDatabase" localSheetId="0" hidden="1">'A2（R8.06.01）'!$A$5:$AW$57</definedName>
    <definedName name="_xlnm.Print_Area" localSheetId="0">'A2（R8.06.01）'!$A$1:$AU$61</definedName>
    <definedName name="_xlnm.Print_Titles" localSheetId="0">'A2（R8.06.01）'!$3:$5</definedName>
    <definedName name="_xlnm.Print_Area" localSheetId="1">'Ａ2自立支援訪問サービス  (2)'!$A$1:$J$22</definedName>
    <definedName name="_xlnm._FilterDatabase" localSheetId="2" hidden="1">'A6（R8.06.01）'!$A$5:$AQ$54</definedName>
    <definedName name="_xlnm.Print_Area" localSheetId="2">'A6（R8.06.01）'!$A$1:$AO$86</definedName>
    <definedName name="_xlnm.Print_Area" localSheetId="3">'Ａ6自立支援通所サービス  (2)'!$A$1:$I$27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<sst xmlns="http://schemas.openxmlformats.org/spreadsheetml/2006/main" xmlns:r="http://schemas.openxmlformats.org/officeDocument/2006/relationships" count="396" uniqueCount="396">
  <si>
    <t>C220</t>
  </si>
  <si>
    <t>通所型独自サービス処遇改善加算Ⅲ２</t>
    <rPh sb="9" eb="11">
      <t>ショグウ</t>
    </rPh>
    <rPh sb="11" eb="13">
      <t>カイゼン</t>
    </rPh>
    <rPh sb="13" eb="15">
      <t>カサン</t>
    </rPh>
    <phoneticPr fontId="5"/>
  </si>
  <si>
    <t>訪問型独自サービス１１</t>
  </si>
  <si>
    <t>D212</t>
  </si>
  <si>
    <t>1月につき</t>
  </si>
  <si>
    <t>通所型独自サービス同一建物減算１</t>
    <rPh sb="9" eb="11">
      <t>ドウイツ</t>
    </rPh>
    <rPh sb="11" eb="13">
      <t>タテモノ</t>
    </rPh>
    <rPh sb="13" eb="15">
      <t>ゲンザン</t>
    </rPh>
    <phoneticPr fontId="5"/>
  </si>
  <si>
    <t>通所型独自サービス２２</t>
  </si>
  <si>
    <t>C242</t>
  </si>
  <si>
    <t>訪問型独自高齢者虐待防止未実施減算１１</t>
  </si>
  <si>
    <t>(二)所要時間45分以上の場合</t>
    <rPh sb="1" eb="2">
      <t>2</t>
    </rPh>
    <rPh sb="3" eb="7">
      <t>ショヨウジカン</t>
    </rPh>
    <rPh sb="9" eb="10">
      <t>フン</t>
    </rPh>
    <rPh sb="10" eb="12">
      <t>イジョウ</t>
    </rPh>
    <rPh sb="13" eb="15">
      <t>バアイ</t>
    </rPh>
    <phoneticPr fontId="5"/>
  </si>
  <si>
    <t>※１月の中で全部で８回まで</t>
    <rPh sb="6" eb="8">
      <t>ゼンブ</t>
    </rPh>
    <rPh sb="10" eb="11">
      <t>カイ</t>
    </rPh>
    <phoneticPr fontId="5"/>
  </si>
  <si>
    <t>通所型独自サービス同一建物減算２</t>
    <rPh sb="9" eb="11">
      <t>ドウイツ</t>
    </rPh>
    <rPh sb="11" eb="13">
      <t>タテモノ</t>
    </rPh>
    <rPh sb="13" eb="15">
      <t>ゲンザン</t>
    </rPh>
    <phoneticPr fontId="5"/>
  </si>
  <si>
    <t>通所型独自サービス処遇改善加算Ⅰ１１</t>
    <rPh sb="9" eb="11">
      <t>ショグウ</t>
    </rPh>
    <rPh sb="11" eb="13">
      <t>カイゼン</t>
    </rPh>
    <rPh sb="13" eb="15">
      <t>カサン</t>
    </rPh>
    <phoneticPr fontId="5"/>
  </si>
  <si>
    <t>事業対象者・要支援1・要支援2（週1回）　　　　　　　　　　　　　　　　　　　　　214単位</t>
    <rPh sb="0" eb="2">
      <t>ジギョウ</t>
    </rPh>
    <rPh sb="2" eb="5">
      <t>タイショウシャ</t>
    </rPh>
    <rPh sb="6" eb="9">
      <t>ヨウシエン</t>
    </rPh>
    <rPh sb="11" eb="14">
      <t>ヨウシエン</t>
    </rPh>
    <rPh sb="44" eb="46">
      <t>タンイ</t>
    </rPh>
    <phoneticPr fontId="5"/>
  </si>
  <si>
    <t>介護予防ケアネジメント高齢者虐待防止措置未実施減算</t>
    <rPh sb="0" eb="2">
      <t>カイゴ</t>
    </rPh>
    <rPh sb="2" eb="4">
      <t>ヨボウ</t>
    </rPh>
    <rPh sb="11" eb="14">
      <t>コウレイシャ</t>
    </rPh>
    <rPh sb="14" eb="16">
      <t>ギャクタイ</t>
    </rPh>
    <rPh sb="16" eb="18">
      <t>ボウシ</t>
    </rPh>
    <rPh sb="18" eb="20">
      <t>ソチ</t>
    </rPh>
    <rPh sb="20" eb="23">
      <t>ミジッシ</t>
    </rPh>
    <rPh sb="23" eb="25">
      <t>ゲンサン</t>
    </rPh>
    <phoneticPr fontId="5"/>
  </si>
  <si>
    <t>サービスコード</t>
  </si>
  <si>
    <t>通所型独自サービス１１・定超</t>
  </si>
  <si>
    <t>A2</t>
  </si>
  <si>
    <t>利用定員が１９人以上の場合</t>
    <rPh sb="0" eb="2">
      <t>リヨウ</t>
    </rPh>
    <rPh sb="2" eb="4">
      <t>テイイン</t>
    </rPh>
    <rPh sb="7" eb="8">
      <t>ニン</t>
    </rPh>
    <rPh sb="8" eb="10">
      <t>イジョウ</t>
    </rPh>
    <rPh sb="11" eb="13">
      <t>バアイ</t>
    </rPh>
    <phoneticPr fontId="5"/>
  </si>
  <si>
    <t>相生市自立支援訪問サービスコード表（独自基準）</t>
    <rPh sb="0" eb="2">
      <t>アイオイ</t>
    </rPh>
    <rPh sb="2" eb="3">
      <t>シ</t>
    </rPh>
    <rPh sb="3" eb="5">
      <t>ジリツ</t>
    </rPh>
    <rPh sb="5" eb="7">
      <t>シエン</t>
    </rPh>
    <rPh sb="7" eb="9">
      <t>ホウモン</t>
    </rPh>
    <rPh sb="16" eb="17">
      <t>ヒョウ</t>
    </rPh>
    <rPh sb="18" eb="20">
      <t>ドクジ</t>
    </rPh>
    <rPh sb="20" eb="22">
      <t>キジュン</t>
    </rPh>
    <phoneticPr fontId="5"/>
  </si>
  <si>
    <t>(1)１週に１回程度の場合</t>
    <rPh sb="4" eb="5">
      <t>シュウ</t>
    </rPh>
    <rPh sb="7" eb="10">
      <t>カイテイド</t>
    </rPh>
    <rPh sb="11" eb="13">
      <t>バアイ</t>
    </rPh>
    <phoneticPr fontId="5"/>
  </si>
  <si>
    <t>通所型独自サービス１１・人欠</t>
  </si>
  <si>
    <t>事業所と同一建物の利用者又はこれ以外の同一建物の利用者20人以上にサービスを行う場合</t>
  </si>
  <si>
    <t>ホ 口腔連携強化加算</t>
  </si>
  <si>
    <t>イ　１週当たりの標準的な回数を定める場合</t>
  </si>
  <si>
    <t>C214</t>
  </si>
  <si>
    <t>項目</t>
  </si>
  <si>
    <t>D225</t>
  </si>
  <si>
    <t>イ　自立支援訪問サービス費（Ⅰ）</t>
    <rPh sb="12" eb="13">
      <t>ヒ</t>
    </rPh>
    <phoneticPr fontId="5"/>
  </si>
  <si>
    <t>通所型独自サービス／21</t>
    <rPh sb="0" eb="2">
      <t>ツウショ</t>
    </rPh>
    <rPh sb="2" eb="3">
      <t>ガタ</t>
    </rPh>
    <rPh sb="3" eb="5">
      <t>ドクジ</t>
    </rPh>
    <phoneticPr fontId="5"/>
  </si>
  <si>
    <t>(2)生活援助が中心である場合</t>
    <rPh sb="3" eb="7">
      <t>セイカツエンジョ</t>
    </rPh>
    <rPh sb="8" eb="10">
      <t>チュウシン</t>
    </rPh>
    <rPh sb="13" eb="15">
      <t>バアイ</t>
    </rPh>
    <phoneticPr fontId="5"/>
  </si>
  <si>
    <t>通所型独自業務継続計画未策定減算１２日割</t>
  </si>
  <si>
    <t>C213</t>
  </si>
  <si>
    <t>C211</t>
  </si>
  <si>
    <t>訪問型独自口腔連携強化加算</t>
  </si>
  <si>
    <t>通所型独自業務継続計画未策定減算/22</t>
    <rPh sb="0" eb="2">
      <t>つうしょ</t>
    </rPh>
    <rPh sb="2" eb="3">
      <t>がた</t>
    </rPh>
    <rPh sb="3" eb="5">
      <t>どくじ</t>
    </rPh>
    <rPh sb="5" eb="7">
      <t>ぎょうむ</t>
    </rPh>
    <rPh sb="7" eb="9">
      <t>けいぞく</t>
    </rPh>
    <rPh sb="9" eb="11">
      <t>けいかく</t>
    </rPh>
    <rPh sb="11" eb="12">
      <t>み</t>
    </rPh>
    <rPh sb="12" eb="14">
      <t>さくてい</t>
    </rPh>
    <rPh sb="14" eb="16">
      <t>げんさん</t>
    </rPh>
    <phoneticPr fontId="12" type="Hiragana"/>
  </si>
  <si>
    <t>通所型独自高齢者虐待防止未実施減算/21回数</t>
    <rPh sb="0" eb="2">
      <t>つうしょ</t>
    </rPh>
    <rPh sb="2" eb="3">
      <t>がた</t>
    </rPh>
    <rPh sb="3" eb="5">
      <t>どくじ</t>
    </rPh>
    <rPh sb="5" eb="8">
      <t>こうれいしゃ</t>
    </rPh>
    <rPh sb="8" eb="10">
      <t>ぎゃくたい</t>
    </rPh>
    <rPh sb="10" eb="12">
      <t>ぼうし</t>
    </rPh>
    <rPh sb="12" eb="15">
      <t>みじっし</t>
    </rPh>
    <rPh sb="15" eb="17">
      <t>げんさん</t>
    </rPh>
    <rPh sb="20" eb="22">
      <t>かいすう</t>
    </rPh>
    <phoneticPr fontId="12" type="Hiragana"/>
  </si>
  <si>
    <t>C212</t>
  </si>
  <si>
    <t>事業対象者・要支援2
※１月の中で全部で8回まで</t>
  </si>
  <si>
    <t>事業所と同一建物の利用者50人以上にサービスを行う場合</t>
    <rPh sb="14" eb="15">
      <t>ニン</t>
    </rPh>
    <rPh sb="15" eb="17">
      <t>イジョウ</t>
    </rPh>
    <rPh sb="23" eb="24">
      <t>オコナ</t>
    </rPh>
    <rPh sb="25" eb="27">
      <t>バアイ</t>
    </rPh>
    <phoneticPr fontId="5"/>
  </si>
  <si>
    <t>21単位減算</t>
    <rPh sb="2" eb="4">
      <t>たんい</t>
    </rPh>
    <rPh sb="4" eb="6">
      <t>げんさん</t>
    </rPh>
    <phoneticPr fontId="12" type="Hiragana"/>
  </si>
  <si>
    <t>通所型独自高齢者虐待防止未実施減算22</t>
    <rPh sb="0" eb="2">
      <t>つうしょ</t>
    </rPh>
    <rPh sb="2" eb="3">
      <t>がた</t>
    </rPh>
    <rPh sb="3" eb="5">
      <t>どくじ</t>
    </rPh>
    <rPh sb="5" eb="8">
      <t>こうれいしゃ</t>
    </rPh>
    <rPh sb="8" eb="10">
      <t>ぎゃくたい</t>
    </rPh>
    <rPh sb="10" eb="12">
      <t>ぼうし</t>
    </rPh>
    <rPh sb="12" eb="15">
      <t>みじっし</t>
    </rPh>
    <rPh sb="15" eb="17">
      <t>げんさん</t>
    </rPh>
    <phoneticPr fontId="12" type="Hiragana"/>
  </si>
  <si>
    <t>C215</t>
  </si>
  <si>
    <t>通所型独自サービス若年性認知症受入加算</t>
    <rPh sb="9" eb="11">
      <t>ジャクネン</t>
    </rPh>
    <rPh sb="11" eb="12">
      <t>セイ</t>
    </rPh>
    <rPh sb="12" eb="14">
      <t>ニンチ</t>
    </rPh>
    <rPh sb="14" eb="15">
      <t>ショウ</t>
    </rPh>
    <rPh sb="15" eb="17">
      <t>ウケイレ</t>
    </rPh>
    <rPh sb="17" eb="19">
      <t>カサン</t>
    </rPh>
    <phoneticPr fontId="5"/>
  </si>
  <si>
    <t>訪問型独自サービス１３日割</t>
  </si>
  <si>
    <t>C221</t>
  </si>
  <si>
    <t>通所型独自サービス処遇改善加算Ⅳ１</t>
  </si>
  <si>
    <t>訪問型独自高齢者虐待防止未実施減算１２</t>
  </si>
  <si>
    <t>介護予防ケア初回加算</t>
    <rPh sb="0" eb="2">
      <t>カイゴ</t>
    </rPh>
    <rPh sb="2" eb="4">
      <t>ヨボウ</t>
    </rPh>
    <rPh sb="6" eb="8">
      <t>ショカイ</t>
    </rPh>
    <rPh sb="8" eb="10">
      <t>カサン</t>
    </rPh>
    <phoneticPr fontId="5"/>
  </si>
  <si>
    <t>利用定員が１９人未満の場合</t>
  </si>
  <si>
    <t>訪問型独自高齢者虐待防止未実施減算１３</t>
  </si>
  <si>
    <t>事業対象者・要支援1　　　　　　　　　　　　　　　　　　　1,525単位</t>
  </si>
  <si>
    <t>事業対象者・要支援1（週1回）
※１月の中で全部で４回まで</t>
    <rPh sb="0" eb="2">
      <t>じぎょう</t>
    </rPh>
    <rPh sb="2" eb="4">
      <t>たいしょう</t>
    </rPh>
    <rPh sb="4" eb="5">
      <t>しゃ</t>
    </rPh>
    <rPh sb="6" eb="9">
      <t>ようしえん</t>
    </rPh>
    <rPh sb="11" eb="12">
      <t>しゅう</t>
    </rPh>
    <rPh sb="13" eb="14">
      <t>かい</t>
    </rPh>
    <phoneticPr fontId="12" type="Hiragana"/>
  </si>
  <si>
    <t>通所型独自高齢者虐待防止未実施減算１１日割</t>
  </si>
  <si>
    <t>業務継続計画未策定減算</t>
    <rPh sb="0" eb="2">
      <t>ぎょうむ</t>
    </rPh>
    <rPh sb="2" eb="4">
      <t>けいぞく</t>
    </rPh>
    <rPh sb="4" eb="6">
      <t>けいかく</t>
    </rPh>
    <rPh sb="6" eb="9">
      <t>みさくてい</t>
    </rPh>
    <rPh sb="9" eb="11">
      <t>げんさん</t>
    </rPh>
    <phoneticPr fontId="12" type="Hiragana"/>
  </si>
  <si>
    <t>Ａ２</t>
  </si>
  <si>
    <t>介護予防ケア処遇改善加算14</t>
    <rPh sb="0" eb="2">
      <t>かいご</t>
    </rPh>
    <rPh sb="2" eb="4">
      <t>よぼう</t>
    </rPh>
    <rPh sb="6" eb="8">
      <t>しょぐう</t>
    </rPh>
    <rPh sb="8" eb="10">
      <t>かいぜん</t>
    </rPh>
    <rPh sb="10" eb="12">
      <t>かさん</t>
    </rPh>
    <phoneticPr fontId="12" type="Hiragana"/>
  </si>
  <si>
    <t>(一)介護職員等処遇改善加算(Ⅴ)(１)</t>
    <rPh sb="1" eb="2">
      <t>イチ</t>
    </rPh>
    <phoneticPr fontId="28"/>
  </si>
  <si>
    <t>要支援2　　　　　　　　　　　　　　　　　　　2,745単位</t>
    <rPh sb="0" eb="3">
      <t>ようしえん</t>
    </rPh>
    <rPh sb="28" eb="30">
      <t>たんい</t>
    </rPh>
    <phoneticPr fontId="12" type="Hiragana"/>
  </si>
  <si>
    <t>通所型独自サービス提供体制加算Ⅲ２</t>
    <rPh sb="9" eb="11">
      <t>テイキョウ</t>
    </rPh>
    <rPh sb="11" eb="13">
      <t>タイセイ</t>
    </rPh>
    <rPh sb="13" eb="15">
      <t>カサン</t>
    </rPh>
    <phoneticPr fontId="5"/>
  </si>
  <si>
    <t>事業所と同一建物の利用者等にサービスを行う場合</t>
  </si>
  <si>
    <t>C217</t>
  </si>
  <si>
    <t>合成
単位数</t>
    <rPh sb="0" eb="2">
      <t>ゴウセイ</t>
    </rPh>
    <rPh sb="3" eb="5">
      <t>タンイ</t>
    </rPh>
    <rPh sb="5" eb="6">
      <t>スウ</t>
    </rPh>
    <phoneticPr fontId="5"/>
  </si>
  <si>
    <t>算定項目</t>
  </si>
  <si>
    <t>訪問型独自サービス処遇改善加算Ⅱ２</t>
    <rPh sb="9" eb="11">
      <t>ショグウ</t>
    </rPh>
    <rPh sb="11" eb="13">
      <t>カイゼン</t>
    </rPh>
    <rPh sb="13" eb="15">
      <t>カサン</t>
    </rPh>
    <phoneticPr fontId="5"/>
  </si>
  <si>
    <t>C216</t>
  </si>
  <si>
    <t>ロ　1月当たりの回数を定める場合</t>
  </si>
  <si>
    <t>Ａ６</t>
  </si>
  <si>
    <t>ロ　１月当たりの回数を定める場合</t>
    <rPh sb="3" eb="5">
      <t>ツキア</t>
    </rPh>
    <rPh sb="8" eb="10">
      <t>カイスウ</t>
    </rPh>
    <rPh sb="11" eb="12">
      <t>サダ</t>
    </rPh>
    <rPh sb="14" eb="16">
      <t>バアイ</t>
    </rPh>
    <phoneticPr fontId="5"/>
  </si>
  <si>
    <t>通所型独自サービス／22回数</t>
    <rPh sb="0" eb="2">
      <t>ツウショ</t>
    </rPh>
    <rPh sb="2" eb="3">
      <t>ガタ</t>
    </rPh>
    <rPh sb="3" eb="5">
      <t>ドクジ</t>
    </rPh>
    <rPh sb="12" eb="14">
      <t>カイスウ</t>
    </rPh>
    <phoneticPr fontId="5"/>
  </si>
  <si>
    <t>訪問型独自サービス処遇改善加算Ⅲ</t>
    <rPh sb="9" eb="11">
      <t>ショグウ</t>
    </rPh>
    <rPh sb="11" eb="13">
      <t>カイゼン</t>
    </rPh>
    <rPh sb="13" eb="15">
      <t>カサン</t>
    </rPh>
    <phoneticPr fontId="5"/>
  </si>
  <si>
    <t>D223</t>
  </si>
  <si>
    <t>介護予防ケア処遇改善加算12</t>
    <rPh sb="0" eb="2">
      <t>かいご</t>
    </rPh>
    <rPh sb="2" eb="4">
      <t>よぼう</t>
    </rPh>
    <rPh sb="6" eb="8">
      <t>しょぐう</t>
    </rPh>
    <rPh sb="8" eb="10">
      <t>かいぜん</t>
    </rPh>
    <rPh sb="10" eb="12">
      <t>かさん</t>
    </rPh>
    <phoneticPr fontId="12" type="Hiragana"/>
  </si>
  <si>
    <t>ル　口腔・栄養スクリーニング加算</t>
  </si>
  <si>
    <t>訪問型独自業務継続計画未策定減算１１</t>
  </si>
  <si>
    <t>種類</t>
    <rPh sb="0" eb="2">
      <t>シュルイ</t>
    </rPh>
    <phoneticPr fontId="5"/>
  </si>
  <si>
    <t>ヌ　生活機能向上連携加算</t>
  </si>
  <si>
    <t>訪問型独自サービス小規模事業所加算日割</t>
    <rPh sb="9" eb="12">
      <t>ショウキボ</t>
    </rPh>
    <rPh sb="12" eb="15">
      <t>ジギョウショ</t>
    </rPh>
    <rPh sb="15" eb="17">
      <t>カサン</t>
    </rPh>
    <phoneticPr fontId="5"/>
  </si>
  <si>
    <t>Ａ2</t>
  </si>
  <si>
    <t>項目</t>
    <rPh sb="0" eb="2">
      <t>コウモク</t>
    </rPh>
    <phoneticPr fontId="5"/>
  </si>
  <si>
    <t>サービス内容略称</t>
    <rPh sb="4" eb="6">
      <t>ナイヨウ</t>
    </rPh>
    <rPh sb="6" eb="8">
      <t>リャクショウ</t>
    </rPh>
    <phoneticPr fontId="5"/>
  </si>
  <si>
    <t>訪問型独自サービス初回加算</t>
    <rPh sb="9" eb="11">
      <t>ショカイ</t>
    </rPh>
    <rPh sb="11" eb="13">
      <t>カサン</t>
    </rPh>
    <phoneticPr fontId="5"/>
  </si>
  <si>
    <t>事業対象者・要支援1・要支援2（週1回）
※１月の中で全部で9回の場合</t>
  </si>
  <si>
    <t>算定項目</t>
    <rPh sb="0" eb="2">
      <t>サンテイ</t>
    </rPh>
    <rPh sb="2" eb="4">
      <t>コウモク</t>
    </rPh>
    <phoneticPr fontId="5"/>
  </si>
  <si>
    <t>ロ　自立支援訪問サービス費（Ⅱ）</t>
    <rPh sb="12" eb="13">
      <t>ヒ</t>
    </rPh>
    <phoneticPr fontId="5"/>
  </si>
  <si>
    <t>(2) 生活機能向上連携加算（Ⅱ）</t>
  </si>
  <si>
    <t>※１月の中で全部で9回の場合</t>
    <rPh sb="12" eb="14">
      <t>バアイ</t>
    </rPh>
    <phoneticPr fontId="5"/>
  </si>
  <si>
    <t>算定単位</t>
    <rPh sb="0" eb="2">
      <t>サンテイ</t>
    </rPh>
    <rPh sb="2" eb="4">
      <t>タンイ</t>
    </rPh>
    <phoneticPr fontId="5"/>
  </si>
  <si>
    <t>1回につき</t>
    <rPh sb="1" eb="2">
      <t>カイ</t>
    </rPh>
    <phoneticPr fontId="5"/>
  </si>
  <si>
    <t>1月につき</t>
    <rPh sb="1" eb="2">
      <t>ガツ</t>
    </rPh>
    <phoneticPr fontId="5"/>
  </si>
  <si>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5"/>
  </si>
  <si>
    <t>１月につき</t>
    <rPh sb="1" eb="2">
      <t>ツキ</t>
    </rPh>
    <phoneticPr fontId="5"/>
  </si>
  <si>
    <t>所定単位数の266/1000</t>
  </si>
  <si>
    <t>1月につき</t>
    <rPh sb="1" eb="2">
      <t>ツキ</t>
    </rPh>
    <phoneticPr fontId="5"/>
  </si>
  <si>
    <t>訪問型独自サービス２３</t>
  </si>
  <si>
    <t>相生市自立支援通所サービスコード表（独自基準）</t>
    <rPh sb="0" eb="2">
      <t>アイオイ</t>
    </rPh>
    <rPh sb="2" eb="3">
      <t>シ</t>
    </rPh>
    <rPh sb="3" eb="5">
      <t>ジリツ</t>
    </rPh>
    <rPh sb="5" eb="7">
      <t>シエン</t>
    </rPh>
    <rPh sb="7" eb="9">
      <t>ツウショ</t>
    </rPh>
    <rPh sb="16" eb="17">
      <t>ヒョウ</t>
    </rPh>
    <rPh sb="18" eb="20">
      <t>ドクジ</t>
    </rPh>
    <rPh sb="20" eb="22">
      <t>キジュン</t>
    </rPh>
    <phoneticPr fontId="5"/>
  </si>
  <si>
    <t>所定単位数の125/1000　加算</t>
  </si>
  <si>
    <t>算定</t>
  </si>
  <si>
    <t>D211</t>
  </si>
  <si>
    <t>事業対象者・要支援1・要支援2（週2回）</t>
  </si>
  <si>
    <t>D213</t>
  </si>
  <si>
    <t>(1) 口腔・栄養スクリーニング加算（Ⅰ）（６月に１回を限度）</t>
  </si>
  <si>
    <t>　 すべてのパターンで共通して使用するサービスコードである。</t>
  </si>
  <si>
    <t>訪問型独自業務継続計画未策定減算２１</t>
  </si>
  <si>
    <t>通所型独自サービス１１日割・定超</t>
  </si>
  <si>
    <t>介護予防ケア委託連携加算</t>
  </si>
  <si>
    <t>イ　1週当たりの標準的な回数を定める場合</t>
    <rPh sb="3" eb="4">
      <t>シュウ</t>
    </rPh>
    <rPh sb="4" eb="5">
      <t>ア</t>
    </rPh>
    <rPh sb="8" eb="11">
      <t>ヒョウジュンテキ</t>
    </rPh>
    <rPh sb="12" eb="14">
      <t>カイスウ</t>
    </rPh>
    <rPh sb="15" eb="16">
      <t>サダ</t>
    </rPh>
    <rPh sb="18" eb="20">
      <t>バアイ</t>
    </rPh>
    <phoneticPr fontId="5"/>
  </si>
  <si>
    <t>利用定員が１９人以上の場合</t>
  </si>
  <si>
    <t>通所型独自サービス１２日割</t>
  </si>
  <si>
    <t>高齢者虐待防止措置未実施減算</t>
    <rPh sb="0" eb="3">
      <t>こうれいしゃ</t>
    </rPh>
    <rPh sb="3" eb="5">
      <t>ぎゃくたい</t>
    </rPh>
    <rPh sb="5" eb="7">
      <t>ぼうし</t>
    </rPh>
    <rPh sb="7" eb="9">
      <t>そち</t>
    </rPh>
    <rPh sb="9" eb="12">
      <t>みじっし</t>
    </rPh>
    <rPh sb="12" eb="14">
      <t>げんさん</t>
    </rPh>
    <phoneticPr fontId="12" type="Hiragana"/>
  </si>
  <si>
    <t>月１回限度</t>
    <rPh sb="0" eb="1">
      <t>ツキ</t>
    </rPh>
    <rPh sb="2" eb="3">
      <t>カイ</t>
    </rPh>
    <rPh sb="3" eb="5">
      <t>ゲンド</t>
    </rPh>
    <phoneticPr fontId="5"/>
  </si>
  <si>
    <t>業務継続計画未策定減算</t>
    <rPh sb="0" eb="2">
      <t>ぎょうむ</t>
    </rPh>
    <rPh sb="2" eb="4">
      <t>けいぞく</t>
    </rPh>
    <rPh sb="4" eb="6">
      <t>けいかく</t>
    </rPh>
    <rPh sb="6" eb="7">
      <t>み</t>
    </rPh>
    <rPh sb="7" eb="9">
      <t>さくてい</t>
    </rPh>
    <rPh sb="9" eb="11">
      <t>げんさん</t>
    </rPh>
    <phoneticPr fontId="12" type="Hiragana"/>
  </si>
  <si>
    <t>日割の場合</t>
    <rPh sb="0" eb="2">
      <t>ヒワリ</t>
    </rPh>
    <rPh sb="3" eb="5">
      <t>バアイ</t>
    </rPh>
    <phoneticPr fontId="5"/>
  </si>
  <si>
    <t xml:space="preserve">イ　1週当たりの標準的な回数を定める場合 </t>
    <rPh sb="3" eb="4">
      <t>しゅう</t>
    </rPh>
    <rPh sb="4" eb="5">
      <t>あ</t>
    </rPh>
    <rPh sb="8" eb="11">
      <t>ひょうじゅんてき</t>
    </rPh>
    <rPh sb="12" eb="14">
      <t>かいすう</t>
    </rPh>
    <rPh sb="15" eb="16">
      <t>さだ</t>
    </rPh>
    <rPh sb="18" eb="20">
      <t>ばあい</t>
    </rPh>
    <phoneticPr fontId="12" type="Hiragana"/>
  </si>
  <si>
    <t>ヘ 介護職員等処遇改善加算</t>
    <rPh sb="7" eb="9">
      <t>ショグウ</t>
    </rPh>
    <rPh sb="9" eb="11">
      <t>カイゼン</t>
    </rPh>
    <phoneticPr fontId="5"/>
  </si>
  <si>
    <t>イ　1週当たりの標準的な回数を定める場合</t>
  </si>
  <si>
    <t>125/1000</t>
  </si>
  <si>
    <t>通所型独自サービス処遇改善加算Ⅱ１１</t>
    <rPh sb="9" eb="11">
      <t>ショグウ</t>
    </rPh>
    <rPh sb="11" eb="13">
      <t>カイゼン</t>
    </rPh>
    <rPh sb="13" eb="15">
      <t>カサン</t>
    </rPh>
    <phoneticPr fontId="5"/>
  </si>
  <si>
    <t>事業対象者・要支援2</t>
    <rPh sb="0" eb="2">
      <t>じぎょう</t>
    </rPh>
    <rPh sb="2" eb="4">
      <t>たいしょう</t>
    </rPh>
    <rPh sb="4" eb="5">
      <t>しゃ</t>
    </rPh>
    <rPh sb="6" eb="9">
      <t>ようしえん</t>
    </rPh>
    <phoneticPr fontId="12" type="Hiragana"/>
  </si>
  <si>
    <t>事業対象者・要支援1</t>
    <rPh sb="0" eb="2">
      <t>じぎょう</t>
    </rPh>
    <rPh sb="2" eb="4">
      <t>たいしょう</t>
    </rPh>
    <rPh sb="4" eb="5">
      <t>もの</t>
    </rPh>
    <rPh sb="6" eb="9">
      <t>ようしえん</t>
    </rPh>
    <phoneticPr fontId="12" type="Hiragana"/>
  </si>
  <si>
    <t>C227</t>
  </si>
  <si>
    <t>訪問型独自業務継続計画未策定減算２２</t>
  </si>
  <si>
    <t>(2) サービス提供体制強化加算（Ⅱ）</t>
  </si>
  <si>
    <t>訪問型独自高齢者虐待防止未実施減算短時間</t>
  </si>
  <si>
    <t>訪問型独自高齢者虐待防止未実施減算/221</t>
    <rPh sb="0" eb="2">
      <t>ほうもん</t>
    </rPh>
    <rPh sb="2" eb="3">
      <t>がた</t>
    </rPh>
    <rPh sb="3" eb="5">
      <t>どくじ</t>
    </rPh>
    <rPh sb="5" eb="8">
      <t>こうれいしゃ</t>
    </rPh>
    <rPh sb="8" eb="10">
      <t>ぎゃくたい</t>
    </rPh>
    <rPh sb="10" eb="12">
      <t>ぼうし</t>
    </rPh>
    <rPh sb="12" eb="15">
      <t>みじっし</t>
    </rPh>
    <rPh sb="15" eb="17">
      <t>げんさん</t>
    </rPh>
    <phoneticPr fontId="12" type="Hiragana"/>
  </si>
  <si>
    <t>(5)介護職員等処遇改善加算（Ⅲ）</t>
    <rPh sb="8" eb="10">
      <t>ショグウ</t>
    </rPh>
    <rPh sb="10" eb="12">
      <t>カイゼン</t>
    </rPh>
    <phoneticPr fontId="5"/>
  </si>
  <si>
    <t>種類</t>
  </si>
  <si>
    <t>業務継続計画未策定減算</t>
    <rPh sb="0" eb="11">
      <t>ギョウムケイゾクケイカクミサクテイゲンサン</t>
    </rPh>
    <phoneticPr fontId="5"/>
  </si>
  <si>
    <t>事業対象者・要支援1・要支援2（週2回）
※１月の中で全部で10回の場合</t>
  </si>
  <si>
    <t>(2) 口腔機能向上加算（Ⅱ）</t>
  </si>
  <si>
    <t>(1) サービス提供体制強化加算（Ⅰ）</t>
  </si>
  <si>
    <t>所定単位数の</t>
  </si>
  <si>
    <t>27単位減算</t>
  </si>
  <si>
    <t>C219</t>
  </si>
  <si>
    <t>2単位減算</t>
    <rPh sb="1" eb="3">
      <t>たんい</t>
    </rPh>
    <rPh sb="3" eb="5">
      <t>げんさん</t>
    </rPh>
    <phoneticPr fontId="12" type="Hiragana"/>
  </si>
  <si>
    <t>訪問型独自サービス処遇改善加算Ⅰ２</t>
    <rPh sb="9" eb="11">
      <t>ショグウ</t>
    </rPh>
    <rPh sb="11" eb="13">
      <t>カイゼン</t>
    </rPh>
    <rPh sb="13" eb="15">
      <t>カサン</t>
    </rPh>
    <phoneticPr fontId="5"/>
  </si>
  <si>
    <t>合成</t>
  </si>
  <si>
    <t>通所型独自サービス処遇改善加算Ⅲ１</t>
    <rPh sb="9" eb="11">
      <t>ショグウ</t>
    </rPh>
    <rPh sb="11" eb="13">
      <t>カイゼン</t>
    </rPh>
    <rPh sb="13" eb="15">
      <t>カサン</t>
    </rPh>
    <phoneticPr fontId="5"/>
  </si>
  <si>
    <t>通所型独自サービス１２・人欠</t>
  </si>
  <si>
    <t>事業対象者・要支援1</t>
  </si>
  <si>
    <t>D214</t>
  </si>
  <si>
    <t>事業対象者・要支援1・要支援2（週2回）　　　　　　　　　　　　　　　　　　　　 214単位</t>
    <rPh sb="0" eb="2">
      <t>ジギョウ</t>
    </rPh>
    <rPh sb="2" eb="5">
      <t>タイショウシャ</t>
    </rPh>
    <rPh sb="6" eb="9">
      <t>ヨウシエン</t>
    </rPh>
    <rPh sb="11" eb="14">
      <t>ヨウシエン</t>
    </rPh>
    <rPh sb="44" eb="46">
      <t>タンイ</t>
    </rPh>
    <phoneticPr fontId="5"/>
  </si>
  <si>
    <t>D219</t>
  </si>
  <si>
    <t>D226</t>
  </si>
  <si>
    <t>訪問型独自サービス特別地域加算回数</t>
    <rPh sb="9" eb="11">
      <t>トクベツ</t>
    </rPh>
    <rPh sb="11" eb="13">
      <t>チイキ</t>
    </rPh>
    <rPh sb="13" eb="15">
      <t>カサン</t>
    </rPh>
    <phoneticPr fontId="5"/>
  </si>
  <si>
    <t>訪問型独自サービス１１日割</t>
  </si>
  <si>
    <t>訪問型独自サービス中山間地域等加算回数</t>
    <rPh sb="9" eb="10">
      <t>チュウ</t>
    </rPh>
    <rPh sb="10" eb="12">
      <t>サンカン</t>
    </rPh>
    <rPh sb="12" eb="14">
      <t>チイキ</t>
    </rPh>
    <rPh sb="14" eb="15">
      <t>トウ</t>
    </rPh>
    <rPh sb="15" eb="17">
      <t>カサン</t>
    </rPh>
    <phoneticPr fontId="5"/>
  </si>
  <si>
    <t>高齢者虐待防止措置未実施減算
　　　　4単位減算</t>
    <rPh sb="0" eb="3">
      <t>こうれいしゃ</t>
    </rPh>
    <rPh sb="3" eb="5">
      <t>ぎゃくたい</t>
    </rPh>
    <rPh sb="5" eb="7">
      <t>ぼうし</t>
    </rPh>
    <rPh sb="7" eb="9">
      <t>そち</t>
    </rPh>
    <rPh sb="9" eb="12">
      <t>みじっし</t>
    </rPh>
    <rPh sb="12" eb="14">
      <t>げんさん</t>
    </rPh>
    <rPh sb="20" eb="22">
      <t>たんい</t>
    </rPh>
    <rPh sb="22" eb="24">
      <t>げんさん</t>
    </rPh>
    <phoneticPr fontId="12" type="Hiragana"/>
  </si>
  <si>
    <t>訪問型独自業務継続計画未策定減算１１日割</t>
    <rPh sb="18" eb="20">
      <t>ヒワリ</t>
    </rPh>
    <phoneticPr fontId="5"/>
  </si>
  <si>
    <t>ＡＦ</t>
  </si>
  <si>
    <t>通所型独自サービス／21回数</t>
    <rPh sb="0" eb="2">
      <t>ツウショ</t>
    </rPh>
    <rPh sb="2" eb="3">
      <t>ガタ</t>
    </rPh>
    <rPh sb="3" eb="5">
      <t>ドクジ</t>
    </rPh>
    <rPh sb="12" eb="14">
      <t>カイスウ</t>
    </rPh>
    <phoneticPr fontId="5"/>
  </si>
  <si>
    <t>442単位</t>
    <rPh sb="3" eb="5">
      <t>たんい</t>
    </rPh>
    <phoneticPr fontId="12" type="Hiragana"/>
  </si>
  <si>
    <t>介護予防ケアネジメント</t>
    <rPh sb="0" eb="2">
      <t>カイゴ</t>
    </rPh>
    <rPh sb="2" eb="4">
      <t>ヨボウ</t>
    </rPh>
    <phoneticPr fontId="5"/>
  </si>
  <si>
    <t>ニ　若年性認知症利用者受入加算</t>
  </si>
  <si>
    <t>438単位</t>
    <rPh sb="3" eb="5">
      <t>たんい</t>
    </rPh>
    <phoneticPr fontId="12" type="Hiragana"/>
  </si>
  <si>
    <t>業務継続計画未策定減算　4単位減算　434単位</t>
    <rPh sb="0" eb="2">
      <t>ぎょうむ</t>
    </rPh>
    <rPh sb="2" eb="4">
      <t>けいぞく</t>
    </rPh>
    <rPh sb="4" eb="6">
      <t>けいかく</t>
    </rPh>
    <rPh sb="6" eb="9">
      <t>みさくてい</t>
    </rPh>
    <rPh sb="9" eb="11">
      <t>げんさん</t>
    </rPh>
    <rPh sb="13" eb="15">
      <t>たんい</t>
    </rPh>
    <rPh sb="15" eb="17">
      <t>げんさん</t>
    </rPh>
    <rPh sb="21" eb="23">
      <t>たんい</t>
    </rPh>
    <phoneticPr fontId="12" type="Hiragana"/>
  </si>
  <si>
    <t>訪問型独自業務継続計画未策定減算短時間</t>
  </si>
  <si>
    <t>4単位減算　438単位　</t>
    <rPh sb="1" eb="3">
      <t>たんい</t>
    </rPh>
    <rPh sb="3" eb="5">
      <t>げんさん</t>
    </rPh>
    <rPh sb="9" eb="11">
      <t>たんい</t>
    </rPh>
    <phoneticPr fontId="12" type="Hiragana"/>
  </si>
  <si>
    <t>訪問型独自サービス/221</t>
    <rPh sb="0" eb="2">
      <t>ホウモン</t>
    </rPh>
    <rPh sb="2" eb="3">
      <t>ガタ</t>
    </rPh>
    <rPh sb="3" eb="5">
      <t>ドクジ</t>
    </rPh>
    <phoneticPr fontId="5"/>
  </si>
  <si>
    <t>訪問型独自サービスⅤ／２</t>
    <rPh sb="0" eb="2">
      <t>ホウモン</t>
    </rPh>
    <rPh sb="2" eb="3">
      <t>ガタ</t>
    </rPh>
    <rPh sb="3" eb="5">
      <t>ドクジ</t>
    </rPh>
    <phoneticPr fontId="5"/>
  </si>
  <si>
    <t>リ　サービス提供体制強化加算</t>
  </si>
  <si>
    <t>訪問型独自サービスⅡ／３</t>
    <rPh sb="0" eb="2">
      <t>ホウモン</t>
    </rPh>
    <rPh sb="2" eb="3">
      <t>ガタ</t>
    </rPh>
    <rPh sb="3" eb="5">
      <t>ドクジ</t>
    </rPh>
    <phoneticPr fontId="5"/>
  </si>
  <si>
    <t>訪問型独自サービスⅡ／４</t>
    <rPh sb="0" eb="2">
      <t>ホウモン</t>
    </rPh>
    <rPh sb="2" eb="3">
      <t>ガタ</t>
    </rPh>
    <rPh sb="3" eb="5">
      <t>ドクジ</t>
    </rPh>
    <phoneticPr fontId="5"/>
  </si>
  <si>
    <t>訪問型独自高齢者虐待防止未実施減算13</t>
    <rPh sb="0" eb="2">
      <t>ほうもん</t>
    </rPh>
    <rPh sb="2" eb="3">
      <t>がた</t>
    </rPh>
    <rPh sb="3" eb="5">
      <t>どくじ</t>
    </rPh>
    <rPh sb="5" eb="8">
      <t>こうれいしゃ</t>
    </rPh>
    <rPh sb="8" eb="10">
      <t>ぎゃくたい</t>
    </rPh>
    <rPh sb="10" eb="12">
      <t>ぼうし</t>
    </rPh>
    <rPh sb="12" eb="15">
      <t>みじっし</t>
    </rPh>
    <rPh sb="15" eb="17">
      <t>げんさん</t>
    </rPh>
    <phoneticPr fontId="12" type="Hiragana"/>
  </si>
  <si>
    <t>訪問型独自高齢者虐待防止未実施減算21</t>
    <rPh sb="0" eb="2">
      <t>ほうもん</t>
    </rPh>
    <rPh sb="2" eb="3">
      <t>がた</t>
    </rPh>
    <rPh sb="3" eb="5">
      <t>どくじ</t>
    </rPh>
    <rPh sb="5" eb="8">
      <t>こうれいしゃ</t>
    </rPh>
    <rPh sb="8" eb="10">
      <t>ぎゃくたい</t>
    </rPh>
    <rPh sb="10" eb="12">
      <t>ぼうし</t>
    </rPh>
    <rPh sb="12" eb="15">
      <t>みじっし</t>
    </rPh>
    <rPh sb="15" eb="17">
      <t>げんさん</t>
    </rPh>
    <phoneticPr fontId="12" type="Hiragana"/>
  </si>
  <si>
    <t>※１月の中で全部で10回の場合</t>
    <rPh sb="13" eb="15">
      <t>バアイ</t>
    </rPh>
    <phoneticPr fontId="5"/>
  </si>
  <si>
    <t>D218</t>
  </si>
  <si>
    <t>3単位減算</t>
    <rPh sb="1" eb="3">
      <t>たんい</t>
    </rPh>
    <rPh sb="3" eb="5">
      <t>げんさん</t>
    </rPh>
    <phoneticPr fontId="12" type="Hiragana"/>
  </si>
  <si>
    <t>訪問型独自業務継続計画未策定減算１２日割</t>
  </si>
  <si>
    <t>訪問型独自サービス生活機能向上連携加算Ⅱ</t>
    <rPh sb="9" eb="11">
      <t>セイカツ</t>
    </rPh>
    <rPh sb="11" eb="13">
      <t>キノウ</t>
    </rPh>
    <rPh sb="13" eb="15">
      <t>コウジョウ</t>
    </rPh>
    <rPh sb="17" eb="19">
      <t>カサン</t>
    </rPh>
    <phoneticPr fontId="5"/>
  </si>
  <si>
    <t>(2)介護職員等処遇改善加算（Ⅰ）ロ</t>
  </si>
  <si>
    <t>D216</t>
  </si>
  <si>
    <t>事業対象者・要支援2</t>
  </si>
  <si>
    <t>1回につき</t>
  </si>
  <si>
    <t>通所型独自高齢者虐待防止未実施減算２２</t>
  </si>
  <si>
    <t>D215</t>
  </si>
  <si>
    <t>通所型独自高齢者虐待防止未実施減算/21</t>
    <rPh sb="0" eb="2">
      <t>つうしょ</t>
    </rPh>
    <rPh sb="2" eb="3">
      <t>がた</t>
    </rPh>
    <rPh sb="3" eb="5">
      <t>どくじ</t>
    </rPh>
    <rPh sb="5" eb="8">
      <t>こうれいしゃ</t>
    </rPh>
    <rPh sb="8" eb="10">
      <t>ぎゃくたい</t>
    </rPh>
    <rPh sb="10" eb="12">
      <t>ぼうし</t>
    </rPh>
    <rPh sb="12" eb="15">
      <t>みじっし</t>
    </rPh>
    <rPh sb="15" eb="17">
      <t>げんさん</t>
    </rPh>
    <phoneticPr fontId="12" type="Hiragana"/>
  </si>
  <si>
    <t>事業対象者・要支援1・要支援2（週1回）　</t>
  </si>
  <si>
    <t>※１月の中で全部で４回まで</t>
    <rPh sb="6" eb="8">
      <t>ゼンブ</t>
    </rPh>
    <phoneticPr fontId="5"/>
  </si>
  <si>
    <t>通所型独自サービス／22</t>
    <rPh sb="0" eb="2">
      <t>ツウショ</t>
    </rPh>
    <rPh sb="2" eb="3">
      <t>ガタ</t>
    </rPh>
    <rPh sb="3" eb="5">
      <t>ドクジ</t>
    </rPh>
    <phoneticPr fontId="5"/>
  </si>
  <si>
    <t>訪問型独自高齢者虐待防止未実施減算/Ⅴ／２</t>
    <rPh sb="0" eb="2">
      <t>ほうもん</t>
    </rPh>
    <rPh sb="2" eb="3">
      <t>がた</t>
    </rPh>
    <rPh sb="3" eb="5">
      <t>どくじ</t>
    </rPh>
    <rPh sb="5" eb="8">
      <t>こうれいしゃ</t>
    </rPh>
    <rPh sb="8" eb="10">
      <t>ぎゃくたい</t>
    </rPh>
    <rPh sb="10" eb="12">
      <t>ぼうし</t>
    </rPh>
    <rPh sb="12" eb="15">
      <t>みじっし</t>
    </rPh>
    <rPh sb="15" eb="17">
      <t>げんさん</t>
    </rPh>
    <phoneticPr fontId="12" type="Hiragana"/>
  </si>
  <si>
    <r>
      <t>※合成単位数については、国が規定する単位数を</t>
    </r>
    <r>
      <rPr>
        <sz val="11"/>
        <color auto="1"/>
        <rFont val="ＭＳ Ｐゴシック"/>
      </rPr>
      <t>勘案し、市町村が規定する。なお、５つまで独自の単位数を定められるようにサービスコードを定義する。</t>
    </r>
    <rPh sb="22" eb="24">
      <t>カンアン</t>
    </rPh>
    <rPh sb="65" eb="67">
      <t>テイギ</t>
    </rPh>
    <phoneticPr fontId="5"/>
  </si>
  <si>
    <t>C226</t>
  </si>
  <si>
    <t>19単位減算</t>
    <rPh sb="2" eb="4">
      <t>たんい</t>
    </rPh>
    <rPh sb="4" eb="6">
      <t>げんさん</t>
    </rPh>
    <phoneticPr fontId="12" type="Hiragana"/>
  </si>
  <si>
    <t>15単位減算</t>
    <rPh sb="2" eb="4">
      <t>たんい</t>
    </rPh>
    <rPh sb="4" eb="6">
      <t>げんさん</t>
    </rPh>
    <phoneticPr fontId="12" type="Hiragana"/>
  </si>
  <si>
    <t>3単位減算</t>
  </si>
  <si>
    <t>所定単位数の115/1000　加算</t>
  </si>
  <si>
    <t>89/1000</t>
  </si>
  <si>
    <t>通所型独自高齢者虐待防止未実施減算/22回数</t>
    <rPh sb="0" eb="2">
      <t>つうしょ</t>
    </rPh>
    <rPh sb="2" eb="3">
      <t>がた</t>
    </rPh>
    <rPh sb="3" eb="5">
      <t>どくじ</t>
    </rPh>
    <rPh sb="5" eb="8">
      <t>こうれいしゃ</t>
    </rPh>
    <rPh sb="8" eb="10">
      <t>ぎゃくたい</t>
    </rPh>
    <rPh sb="10" eb="12">
      <t>ぼうし</t>
    </rPh>
    <rPh sb="12" eb="15">
      <t>みじっし</t>
    </rPh>
    <rPh sb="15" eb="17">
      <t>げんさん</t>
    </rPh>
    <rPh sb="20" eb="22">
      <t>かいすう</t>
    </rPh>
    <phoneticPr fontId="12" type="Hiragana"/>
  </si>
  <si>
    <t>通所型独自業務継続計画未策定減算/21回数</t>
    <rPh sb="0" eb="2">
      <t>つうしょ</t>
    </rPh>
    <rPh sb="2" eb="3">
      <t>がた</t>
    </rPh>
    <rPh sb="3" eb="5">
      <t>どくじ</t>
    </rPh>
    <rPh sb="5" eb="7">
      <t>ぎょうむ</t>
    </rPh>
    <rPh sb="7" eb="9">
      <t>けいぞく</t>
    </rPh>
    <rPh sb="9" eb="11">
      <t>けいかく</t>
    </rPh>
    <rPh sb="11" eb="12">
      <t>み</t>
    </rPh>
    <rPh sb="12" eb="14">
      <t>さくてい</t>
    </rPh>
    <rPh sb="14" eb="16">
      <t>げんさん</t>
    </rPh>
    <rPh sb="19" eb="21">
      <t>かいすう</t>
    </rPh>
    <phoneticPr fontId="12" type="Hiragana"/>
  </si>
  <si>
    <t>通所型独自業務継続計画未策定減算/21</t>
    <rPh sb="0" eb="2">
      <t>つうしょ</t>
    </rPh>
    <rPh sb="2" eb="3">
      <t>がた</t>
    </rPh>
    <rPh sb="3" eb="5">
      <t>どくじ</t>
    </rPh>
    <rPh sb="5" eb="7">
      <t>ぎょうむ</t>
    </rPh>
    <rPh sb="7" eb="9">
      <t>けいぞく</t>
    </rPh>
    <rPh sb="9" eb="11">
      <t>けいかく</t>
    </rPh>
    <rPh sb="11" eb="12">
      <t>み</t>
    </rPh>
    <rPh sb="12" eb="14">
      <t>さくてい</t>
    </rPh>
    <rPh sb="14" eb="16">
      <t>げんさん</t>
    </rPh>
    <phoneticPr fontId="12" type="Hiragana"/>
  </si>
  <si>
    <t>通所型独自業務継続計画未策定減算/22回数</t>
    <rPh sb="0" eb="2">
      <t>つうしょ</t>
    </rPh>
    <rPh sb="2" eb="3">
      <t>がた</t>
    </rPh>
    <rPh sb="3" eb="5">
      <t>どくじ</t>
    </rPh>
    <rPh sb="5" eb="7">
      <t>ぎょうむ</t>
    </rPh>
    <rPh sb="7" eb="9">
      <t>けいぞく</t>
    </rPh>
    <rPh sb="9" eb="11">
      <t>けいかく</t>
    </rPh>
    <rPh sb="11" eb="12">
      <t>み</t>
    </rPh>
    <rPh sb="12" eb="14">
      <t>さくてい</t>
    </rPh>
    <rPh sb="14" eb="16">
      <t>げんさん</t>
    </rPh>
    <rPh sb="19" eb="21">
      <t>かいすう</t>
    </rPh>
    <phoneticPr fontId="12" type="Hiragana"/>
  </si>
  <si>
    <t>(1)介護職員等処遇改善加算（Ⅰ）イ</t>
    <rPh sb="8" eb="10">
      <t>ショグウ</t>
    </rPh>
    <rPh sb="10" eb="12">
      <t>カイゼン</t>
    </rPh>
    <phoneticPr fontId="5"/>
  </si>
  <si>
    <t>訪問型独自サービス１２</t>
  </si>
  <si>
    <t>単位減算</t>
    <rPh sb="0" eb="2">
      <t>タンイ</t>
    </rPh>
    <rPh sb="2" eb="4">
      <t>ゲンザン</t>
    </rPh>
    <phoneticPr fontId="5"/>
  </si>
  <si>
    <t>×</t>
  </si>
  <si>
    <t>訪問型独自サービス中山間地域等提供加算</t>
    <rPh sb="9" eb="10">
      <t>チュウ</t>
    </rPh>
    <rPh sb="10" eb="12">
      <t>サンカン</t>
    </rPh>
    <rPh sb="12" eb="14">
      <t>チイキ</t>
    </rPh>
    <rPh sb="14" eb="15">
      <t>トウ</t>
    </rPh>
    <rPh sb="15" eb="17">
      <t>テイキョウ</t>
    </rPh>
    <rPh sb="17" eb="19">
      <t>カサン</t>
    </rPh>
    <phoneticPr fontId="5"/>
  </si>
  <si>
    <t>単位加算</t>
  </si>
  <si>
    <t>イ　介護予防ケアマネジメント費
事業対象者・要支援1・2
　　　　　442単位</t>
    <rPh sb="2" eb="4">
      <t>カイゴ</t>
    </rPh>
    <rPh sb="4" eb="6">
      <t>ヨボウ</t>
    </rPh>
    <rPh sb="14" eb="15">
      <t>ヒ</t>
    </rPh>
    <rPh sb="16" eb="18">
      <t>ジギョウ</t>
    </rPh>
    <rPh sb="18" eb="21">
      <t>タイショウシャ</t>
    </rPh>
    <rPh sb="22" eb="25">
      <t>ヨウシエン</t>
    </rPh>
    <rPh sb="37" eb="39">
      <t>タンイ</t>
    </rPh>
    <phoneticPr fontId="5"/>
  </si>
  <si>
    <t>通所型独自サービス提供体制加算Ⅲ１</t>
    <rPh sb="9" eb="11">
      <t>テイキョウ</t>
    </rPh>
    <rPh sb="11" eb="13">
      <t>タイセイ</t>
    </rPh>
    <rPh sb="13" eb="15">
      <t>カサン</t>
    </rPh>
    <phoneticPr fontId="5"/>
  </si>
  <si>
    <t>訪問型独自サービス１２日割</t>
  </si>
  <si>
    <t>訪問型独自サービス特別地域加算日割</t>
    <rPh sb="9" eb="11">
      <t>トクベツ</t>
    </rPh>
    <rPh sb="11" eb="13">
      <t>チイキ</t>
    </rPh>
    <rPh sb="13" eb="15">
      <t>カサン</t>
    </rPh>
    <phoneticPr fontId="5"/>
  </si>
  <si>
    <t>訪問型独自短時間サービス</t>
  </si>
  <si>
    <t>訪問型独自高齢者虐待防止未実施減算２３</t>
  </si>
  <si>
    <t>要支援2　（週２回）　　　　　　　　　　　　　※１月の中で全部で8回まで　　　　　　　　　　　　　305単位</t>
    <rPh sb="0" eb="3">
      <t>ヨウシエン</t>
    </rPh>
    <rPh sb="6" eb="7">
      <t>シュウ</t>
    </rPh>
    <rPh sb="8" eb="9">
      <t>カイ</t>
    </rPh>
    <rPh sb="52" eb="54">
      <t>タンイ</t>
    </rPh>
    <phoneticPr fontId="5"/>
  </si>
  <si>
    <t>訪問型独自サービス１３</t>
  </si>
  <si>
    <t>C225</t>
  </si>
  <si>
    <t>C223</t>
  </si>
  <si>
    <t>訪問型独自サービス同一建物減算３</t>
  </si>
  <si>
    <t>D221</t>
  </si>
  <si>
    <t>C232</t>
  </si>
  <si>
    <t>1月につき</t>
    <rPh sb="1" eb="2">
      <t>つき</t>
    </rPh>
    <phoneticPr fontId="12" type="Hiragana"/>
  </si>
  <si>
    <t>(3)介護職員等処遇改善加算（Ⅱ）イ</t>
    <rPh sb="8" eb="10">
      <t>ショグウ</t>
    </rPh>
    <rPh sb="10" eb="12">
      <t>カイゼン</t>
    </rPh>
    <phoneticPr fontId="5"/>
  </si>
  <si>
    <t>通所型独自サービス１１日割</t>
  </si>
  <si>
    <t>高齢者虐待防止措置未実施減算</t>
    <rPh sb="0" eb="14">
      <t>コウレイシャギャクタイボウシソチミジッシゲンサン</t>
    </rPh>
    <phoneticPr fontId="5"/>
  </si>
  <si>
    <t>通所型独自サービス提供体制加算Ⅱ１</t>
    <rPh sb="9" eb="11">
      <t>テイキョウ</t>
    </rPh>
    <rPh sb="11" eb="13">
      <t>タイセイ</t>
    </rPh>
    <rPh sb="13" eb="15">
      <t>カサン</t>
    </rPh>
    <phoneticPr fontId="5"/>
  </si>
  <si>
    <t>(5)介護職員等処遇改善加算（Ⅲ）</t>
  </si>
  <si>
    <t>所定単位数の118/1000　加算</t>
  </si>
  <si>
    <t>15単位</t>
    <rPh sb="2" eb="4">
      <t>たんい</t>
    </rPh>
    <phoneticPr fontId="12" type="Hiragana"/>
  </si>
  <si>
    <r>
      <t>事業対象者・要支援1　　（週1回）　　　　　　※１月の中で全部で４回まで　　　　　　　　　　　　　</t>
    </r>
    <r>
      <rPr>
        <sz val="11"/>
        <color auto="1"/>
        <rFont val="HGPｺﾞｼｯｸM"/>
      </rPr>
      <t>305単位</t>
    </r>
    <rPh sb="0" eb="2">
      <t>ジギョウ</t>
    </rPh>
    <rPh sb="2" eb="5">
      <t>タイショウシャ</t>
    </rPh>
    <rPh sb="6" eb="9">
      <t>ヨウシエン</t>
    </rPh>
    <rPh sb="52" eb="54">
      <t>タンイ</t>
    </rPh>
    <phoneticPr fontId="5"/>
  </si>
  <si>
    <t>特別地域加算</t>
    <rPh sb="0" eb="2">
      <t>トクベツ</t>
    </rPh>
    <rPh sb="2" eb="4">
      <t>チイキ</t>
    </rPh>
    <rPh sb="4" eb="6">
      <t>カサン</t>
    </rPh>
    <phoneticPr fontId="5"/>
  </si>
  <si>
    <t>(2)介護職員等処遇改善加算（Ⅰ）ロ</t>
    <rPh sb="8" eb="10">
      <t>ショグウ</t>
    </rPh>
    <rPh sb="10" eb="12">
      <t>カイゼン</t>
    </rPh>
    <phoneticPr fontId="5"/>
  </si>
  <si>
    <t>１　訪問型サービス（独自）サービスコード表</t>
    <rPh sb="2" eb="4">
      <t>ホウモン</t>
    </rPh>
    <rPh sb="4" eb="5">
      <t>カタ</t>
    </rPh>
    <rPh sb="10" eb="12">
      <t>ドクジ</t>
    </rPh>
    <rPh sb="20" eb="21">
      <t>ヒョウ</t>
    </rPh>
    <phoneticPr fontId="5"/>
  </si>
  <si>
    <r>
      <t>　 同一建物減算、特別地域加算、中山間地域等における小規模事業所加算、中山間地域等に居住する者へのサービス提供加算</t>
    </r>
    <r>
      <rPr>
        <sz val="11"/>
        <color auto="1"/>
        <rFont val="ＭＳ Ｐゴシック"/>
      </rPr>
      <t>及び介護職員等処遇改善加算は、</t>
    </r>
    <rPh sb="57" eb="58">
      <t>オヨ</t>
    </rPh>
    <rPh sb="63" eb="64">
      <t>トウ</t>
    </rPh>
    <phoneticPr fontId="5"/>
  </si>
  <si>
    <t>C218</t>
  </si>
  <si>
    <t>D220</t>
  </si>
  <si>
    <t>D217</t>
  </si>
  <si>
    <t>(3)１週に２回を超える程度の場合</t>
    <rPh sb="4" eb="5">
      <t>シュウ</t>
    </rPh>
    <rPh sb="7" eb="8">
      <t>カイ</t>
    </rPh>
    <rPh sb="9" eb="10">
      <t>コ</t>
    </rPh>
    <rPh sb="12" eb="14">
      <t>テイド</t>
    </rPh>
    <rPh sb="15" eb="17">
      <t>バアイ</t>
    </rPh>
    <phoneticPr fontId="5"/>
  </si>
  <si>
    <t>ヘ　栄養改善加算</t>
    <rPh sb="2" eb="4">
      <t>エイヨウ</t>
    </rPh>
    <rPh sb="4" eb="6">
      <t>カイゼン</t>
    </rPh>
    <rPh sb="6" eb="8">
      <t>カサン</t>
    </rPh>
    <phoneticPr fontId="5"/>
  </si>
  <si>
    <t>訪問型独自サービス２１</t>
  </si>
  <si>
    <t>訪問型独自サービス２２</t>
  </si>
  <si>
    <t>単位</t>
    <rPh sb="0" eb="2">
      <t>タンイ</t>
    </rPh>
    <phoneticPr fontId="5"/>
  </si>
  <si>
    <t>訪問型独自高齢者虐待防止未実施減算１１日割</t>
    <rPh sb="19" eb="21">
      <t>ヒワリ</t>
    </rPh>
    <phoneticPr fontId="5"/>
  </si>
  <si>
    <t>訪問型独自高齢者虐待防止未実施減算１２日割</t>
  </si>
  <si>
    <t>訪問型独自高齢者虐待防止未実施減算１３日割</t>
  </si>
  <si>
    <t>訪問型独自高齢者虐待防止未実施減算２１</t>
  </si>
  <si>
    <t>訪問型独自高齢者虐待防止未実施減算２２</t>
  </si>
  <si>
    <t>訪問型独自サービス特別地域加算</t>
    <rPh sb="9" eb="11">
      <t>トクベツ</t>
    </rPh>
    <rPh sb="11" eb="13">
      <t>チイキ</t>
    </rPh>
    <rPh sb="13" eb="15">
      <t>カサン</t>
    </rPh>
    <phoneticPr fontId="5"/>
  </si>
  <si>
    <t>訪問型独自業務継続計画未策定減算１２</t>
  </si>
  <si>
    <t>訪問型独自業務継続計画未策定減算１３</t>
  </si>
  <si>
    <t>訪問型独自業務継続計画未策定減算１３日割</t>
  </si>
  <si>
    <t>訪問型独自業務継続計画未策定減算２３</t>
  </si>
  <si>
    <t>訪問型独自サービス同一建物減算１</t>
  </si>
  <si>
    <t>訪問型独自サービス同一建物減算２</t>
  </si>
  <si>
    <t>訪問型独自サービス小規模事業所加算</t>
    <rPh sb="9" eb="12">
      <t>ショウキボ</t>
    </rPh>
    <rPh sb="12" eb="15">
      <t>ジギョウショ</t>
    </rPh>
    <rPh sb="15" eb="17">
      <t>カサン</t>
    </rPh>
    <phoneticPr fontId="5"/>
  </si>
  <si>
    <t>訪問型独自サービス小規模事業所加算回数</t>
    <rPh sb="9" eb="12">
      <t>ショウキボ</t>
    </rPh>
    <rPh sb="12" eb="15">
      <t>ジギョウショ</t>
    </rPh>
    <rPh sb="15" eb="17">
      <t>カサン</t>
    </rPh>
    <phoneticPr fontId="5"/>
  </si>
  <si>
    <t>訪問型独自サービス中山間地域等加算日割</t>
    <rPh sb="9" eb="10">
      <t>チュウ</t>
    </rPh>
    <rPh sb="10" eb="12">
      <t>サンカン</t>
    </rPh>
    <rPh sb="12" eb="14">
      <t>チイキ</t>
    </rPh>
    <rPh sb="14" eb="15">
      <t>トウ</t>
    </rPh>
    <rPh sb="15" eb="17">
      <t>カサン</t>
    </rPh>
    <phoneticPr fontId="5"/>
  </si>
  <si>
    <t>訪問型独自サービス生活機能向上連携加算Ⅰ</t>
    <rPh sb="15" eb="17">
      <t>レンケイ</t>
    </rPh>
    <phoneticPr fontId="5"/>
  </si>
  <si>
    <t>訪問型独自サービス処遇改善加算Ⅰ１</t>
    <rPh sb="9" eb="11">
      <t>ショグウ</t>
    </rPh>
    <rPh sb="11" eb="13">
      <t>カイゼン</t>
    </rPh>
    <rPh sb="13" eb="15">
      <t>カサン</t>
    </rPh>
    <phoneticPr fontId="5"/>
  </si>
  <si>
    <t>訪問型独自サービス処遇改善加算Ⅱ１</t>
    <rPh sb="9" eb="11">
      <t>ショグウ</t>
    </rPh>
    <rPh sb="11" eb="13">
      <t>カイゼン</t>
    </rPh>
    <rPh sb="13" eb="15">
      <t>カサン</t>
    </rPh>
    <phoneticPr fontId="5"/>
  </si>
  <si>
    <t>訪問型独自サービス処遇改善加算Ⅳ</t>
    <rPh sb="9" eb="11">
      <t>ショグウ</t>
    </rPh>
    <rPh sb="11" eb="13">
      <t>カイゼン</t>
    </rPh>
    <rPh sb="13" eb="15">
      <t>カサン</t>
    </rPh>
    <phoneticPr fontId="5"/>
  </si>
  <si>
    <t>イ　１週当たりの標準的な回数を定める場合</t>
    <rPh sb="3" eb="4">
      <t>シュウ</t>
    </rPh>
    <rPh sb="4" eb="5">
      <t>ア</t>
    </rPh>
    <rPh sb="8" eb="10">
      <t>ヒョウジュン</t>
    </rPh>
    <rPh sb="10" eb="11">
      <t>テキ</t>
    </rPh>
    <rPh sb="12" eb="14">
      <t>カイスウ</t>
    </rPh>
    <rPh sb="15" eb="16">
      <t>サダ</t>
    </rPh>
    <rPh sb="18" eb="20">
      <t>バアイ</t>
    </rPh>
    <phoneticPr fontId="5"/>
  </si>
  <si>
    <t>ロ　１月当たりの回数を定める場合</t>
    <rPh sb="3" eb="4">
      <t>ツキ</t>
    </rPh>
    <rPh sb="4" eb="5">
      <t>ア</t>
    </rPh>
    <rPh sb="8" eb="10">
      <t>カイスウ</t>
    </rPh>
    <rPh sb="11" eb="12">
      <t>サダ</t>
    </rPh>
    <rPh sb="14" eb="16">
      <t>バアイ</t>
    </rPh>
    <phoneticPr fontId="5"/>
  </si>
  <si>
    <t>ハ 初回加算</t>
  </si>
  <si>
    <t>ニ 生活機能向上連携加算</t>
  </si>
  <si>
    <t>中山間地域等における小規模事業所加算</t>
    <rPh sb="0" eb="1">
      <t>ナカ</t>
    </rPh>
    <rPh sb="1" eb="3">
      <t>ヤマアイ</t>
    </rPh>
    <rPh sb="3" eb="6">
      <t>チイキナド</t>
    </rPh>
    <rPh sb="10" eb="13">
      <t>ショウキボ</t>
    </rPh>
    <rPh sb="13" eb="16">
      <t>ジギョウショ</t>
    </rPh>
    <rPh sb="16" eb="18">
      <t>カサン</t>
    </rPh>
    <phoneticPr fontId="5"/>
  </si>
  <si>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5"/>
  </si>
  <si>
    <t xml:space="preserve">ニ　介護職員等処遇改善加算
</t>
    <rPh sb="2" eb="4">
      <t>かいご</t>
    </rPh>
    <rPh sb="4" eb="6">
      <t>しょくいん</t>
    </rPh>
    <rPh sb="6" eb="7">
      <t>など</t>
    </rPh>
    <rPh sb="7" eb="9">
      <t>しょぐう</t>
    </rPh>
    <rPh sb="9" eb="11">
      <t>かいぜん</t>
    </rPh>
    <rPh sb="11" eb="13">
      <t>かさん</t>
    </rPh>
    <phoneticPr fontId="12" type="Hiragana"/>
  </si>
  <si>
    <t>(2)１週に２回程度の場合</t>
    <rPh sb="4" eb="5">
      <t>シュウ</t>
    </rPh>
    <rPh sb="7" eb="10">
      <t>カイテイド</t>
    </rPh>
    <rPh sb="11" eb="13">
      <t>バアイ</t>
    </rPh>
    <phoneticPr fontId="5"/>
  </si>
  <si>
    <t>(1)標準的な内容の指定相当訪問型サービスである場合</t>
    <rPh sb="3" eb="5">
      <t>ヒョウジュン</t>
    </rPh>
    <rPh sb="5" eb="6">
      <t>テキ</t>
    </rPh>
    <rPh sb="7" eb="9">
      <t>ナイヨウ</t>
    </rPh>
    <rPh sb="10" eb="14">
      <t>シテイソウトウ</t>
    </rPh>
    <rPh sb="14" eb="17">
      <t>ホウモンガタ</t>
    </rPh>
    <rPh sb="24" eb="26">
      <t>バアイ</t>
    </rPh>
    <phoneticPr fontId="5"/>
  </si>
  <si>
    <t>(3)短時間の身体介護が中心である場合</t>
    <rPh sb="3" eb="6">
      <t>タンジカン</t>
    </rPh>
    <rPh sb="7" eb="11">
      <t>シンタイカイゴ</t>
    </rPh>
    <rPh sb="12" eb="14">
      <t>チュウシン</t>
    </rPh>
    <rPh sb="17" eb="19">
      <t>バアイ</t>
    </rPh>
    <phoneticPr fontId="5"/>
  </si>
  <si>
    <t>同一の建物等に居住する利用者の割合が100分の90以上の場合</t>
    <rPh sb="25" eb="27">
      <t>イジョウ</t>
    </rPh>
    <phoneticPr fontId="5"/>
  </si>
  <si>
    <t>(4)介護職員等処遇改善加算（Ⅱ）ロ</t>
    <rPh sb="8" eb="10">
      <t>ショグウ</t>
    </rPh>
    <rPh sb="10" eb="12">
      <t>カイゼン</t>
    </rPh>
    <phoneticPr fontId="5"/>
  </si>
  <si>
    <t>(6)介護職員等処遇改善加算（Ⅳ）</t>
    <rPh sb="7" eb="8">
      <t>ナド</t>
    </rPh>
    <rPh sb="8" eb="10">
      <t>ショグウ</t>
    </rPh>
    <rPh sb="10" eb="12">
      <t>カイゼン</t>
    </rPh>
    <phoneticPr fontId="5"/>
  </si>
  <si>
    <t>(一)所要時間20分以上45分未満の場合</t>
    <rPh sb="1" eb="2">
      <t>イチ</t>
    </rPh>
    <rPh sb="3" eb="7">
      <t>ショヨウジカン</t>
    </rPh>
    <rPh sb="9" eb="10">
      <t>フン</t>
    </rPh>
    <rPh sb="10" eb="12">
      <t>イジョウ</t>
    </rPh>
    <rPh sb="14" eb="15">
      <t>フン</t>
    </rPh>
    <rPh sb="15" eb="17">
      <t>ミマン</t>
    </rPh>
    <rPh sb="18" eb="20">
      <t>バアイ</t>
    </rPh>
    <phoneticPr fontId="5"/>
  </si>
  <si>
    <t>所定単位数の111/1000　加算</t>
  </si>
  <si>
    <t>(1) 生活機能向上連携加算（Ⅰ）</t>
  </si>
  <si>
    <t>270/1000</t>
  </si>
  <si>
    <t>287/1000</t>
  </si>
  <si>
    <t>249/1000</t>
  </si>
  <si>
    <t>通所型独自サービス中山間地域等提供加算</t>
    <rPh sb="9" eb="10">
      <t>チュウ</t>
    </rPh>
    <rPh sb="10" eb="12">
      <t>ヤマアイ</t>
    </rPh>
    <rPh sb="12" eb="15">
      <t>チイキナド</t>
    </rPh>
    <rPh sb="15" eb="17">
      <t>テイキョウ</t>
    </rPh>
    <rPh sb="17" eb="19">
      <t>カサン</t>
    </rPh>
    <phoneticPr fontId="5"/>
  </si>
  <si>
    <t>266/1000</t>
  </si>
  <si>
    <t>所定単位数の270/1000</t>
  </si>
  <si>
    <t>207/1000</t>
  </si>
  <si>
    <t>127/1000</t>
  </si>
  <si>
    <t>170/1000</t>
  </si>
  <si>
    <t>減算</t>
    <rPh sb="0" eb="2">
      <t>ゲンザン</t>
    </rPh>
    <phoneticPr fontId="5"/>
  </si>
  <si>
    <t>加算</t>
    <rPh sb="0" eb="2">
      <t>カサン</t>
    </rPh>
    <phoneticPr fontId="5"/>
  </si>
  <si>
    <t>所定単位数の83/1000　加算</t>
  </si>
  <si>
    <t>単位加算</t>
    <rPh sb="0" eb="2">
      <t>タンイ</t>
    </rPh>
    <rPh sb="2" eb="4">
      <t>カサン</t>
    </rPh>
    <phoneticPr fontId="5"/>
  </si>
  <si>
    <t>合成</t>
    <rPh sb="0" eb="2">
      <t>ゴウセイ</t>
    </rPh>
    <phoneticPr fontId="5"/>
  </si>
  <si>
    <t>ト　口腔機能向上加算</t>
  </si>
  <si>
    <t>単位数</t>
  </si>
  <si>
    <t>算定</t>
    <rPh sb="0" eb="2">
      <t>サンテイ</t>
    </rPh>
    <phoneticPr fontId="5"/>
  </si>
  <si>
    <t>単位</t>
  </si>
  <si>
    <t>1日につき</t>
    <rPh sb="1" eb="2">
      <t>ニチ</t>
    </rPh>
    <phoneticPr fontId="5"/>
  </si>
  <si>
    <t>相生市介護予防訪問サービス（従前相当）　　　（令和８年６月１日改正）</t>
    <rPh sb="0" eb="3">
      <t>アイオイシ</t>
    </rPh>
    <rPh sb="3" eb="5">
      <t>カイゴ</t>
    </rPh>
    <rPh sb="5" eb="7">
      <t>ヨボウ</t>
    </rPh>
    <rPh sb="7" eb="9">
      <t>ホウモン</t>
    </rPh>
    <rPh sb="14" eb="16">
      <t>ジュウゼン</t>
    </rPh>
    <rPh sb="16" eb="18">
      <t>ソウトウ</t>
    </rPh>
    <rPh sb="23" eb="25">
      <t>レイワ</t>
    </rPh>
    <rPh sb="26" eb="27">
      <t>ネン</t>
    </rPh>
    <rPh sb="28" eb="29">
      <t>ガツ</t>
    </rPh>
    <rPh sb="30" eb="31">
      <t>ニチ</t>
    </rPh>
    <rPh sb="31" eb="33">
      <t>カイセイ</t>
    </rPh>
    <phoneticPr fontId="28"/>
  </si>
  <si>
    <t>所定単位数の287/1000</t>
  </si>
  <si>
    <t>所定単位数の249/1000</t>
  </si>
  <si>
    <t>所定単位数の207/1000</t>
  </si>
  <si>
    <t>片道につき</t>
    <rPh sb="0" eb="2">
      <t>カタミチ</t>
    </rPh>
    <phoneticPr fontId="5"/>
  </si>
  <si>
    <t>所定単位数の170/1000</t>
  </si>
  <si>
    <t>４　通所型サービス（独自）サービスコード表</t>
    <rPh sb="2" eb="4">
      <t>ツウショ</t>
    </rPh>
    <rPh sb="4" eb="5">
      <t>カタ</t>
    </rPh>
    <rPh sb="10" eb="12">
      <t>ドクジ</t>
    </rPh>
    <phoneticPr fontId="5"/>
  </si>
  <si>
    <t>A6</t>
  </si>
  <si>
    <r>
      <t>※合成単位数については、国が規定する単位数</t>
    </r>
    <r>
      <rPr>
        <sz val="11"/>
        <color auto="1"/>
        <rFont val="ＭＳ Ｐゴシック"/>
      </rPr>
      <t>を勘案し、市町村が規定する。なお、５つまで独自の単位数を定められるようにサービスコードを定義する。</t>
    </r>
    <rPh sb="65" eb="67">
      <t>テイギ</t>
    </rPh>
    <phoneticPr fontId="5"/>
  </si>
  <si>
    <r>
      <t>　 中山間地域等に居住する者へのサービス提供加算</t>
    </r>
    <r>
      <rPr>
        <sz val="11"/>
        <color auto="1"/>
        <rFont val="ＭＳ Ｐゴシック"/>
      </rPr>
      <t>及び介護職員等処遇改善加算は、</t>
    </r>
    <rPh sb="24" eb="25">
      <t>オヨ</t>
    </rPh>
    <rPh sb="30" eb="31">
      <t>トウ</t>
    </rPh>
    <phoneticPr fontId="5"/>
  </si>
  <si>
    <t>定員超過の場合</t>
    <rPh sb="0" eb="2">
      <t>テイイン</t>
    </rPh>
    <rPh sb="2" eb="4">
      <t>チョウカ</t>
    </rPh>
    <rPh sb="5" eb="7">
      <t>バアイ</t>
    </rPh>
    <phoneticPr fontId="5"/>
  </si>
  <si>
    <t>看護・介護職員が欠員の場合</t>
    <rPh sb="0" eb="2">
      <t>カンゴ</t>
    </rPh>
    <rPh sb="3" eb="5">
      <t>カイゴ</t>
    </rPh>
    <rPh sb="5" eb="7">
      <t>ショクイン</t>
    </rPh>
    <rPh sb="8" eb="10">
      <t>ケツイン</t>
    </rPh>
    <rPh sb="11" eb="13">
      <t>バアイ</t>
    </rPh>
    <phoneticPr fontId="5"/>
  </si>
  <si>
    <t>サービス内容略称</t>
  </si>
  <si>
    <t>通所型独自サービス１１</t>
  </si>
  <si>
    <t>通所型独自サービス１２</t>
  </si>
  <si>
    <t>通所型独自サービス２１</t>
  </si>
  <si>
    <t>通所型独自高齢者虐待防止未実施減算１１</t>
  </si>
  <si>
    <t>所定単位数の117/1000　加算</t>
  </si>
  <si>
    <t>通所型独自高齢者虐待防止未実施減算１２</t>
  </si>
  <si>
    <t>通所型独自高齢者虐待防止未実施減算１２日割</t>
  </si>
  <si>
    <t>通所型独自高齢者虐待防止未実施減算２１</t>
  </si>
  <si>
    <t>通所型独自業務継続計画未策定減算１１</t>
  </si>
  <si>
    <t>通所型独自業務継続計画未策定減算１１日割</t>
  </si>
  <si>
    <t>通所型独自サービス１２日割・定超</t>
  </si>
  <si>
    <t>通所型独自業務継続計画未策定減算１２</t>
  </si>
  <si>
    <t>通所型独自業務継続計画未策定減算２１</t>
  </si>
  <si>
    <t>通所型独自業務継続計画未策定減算２２</t>
  </si>
  <si>
    <t>通所型独自サービス中山間地域等加算日割</t>
    <rPh sb="9" eb="10">
      <t>チュウ</t>
    </rPh>
    <rPh sb="10" eb="12">
      <t>ヤマアイ</t>
    </rPh>
    <rPh sb="12" eb="15">
      <t>チイキナド</t>
    </rPh>
    <rPh sb="15" eb="17">
      <t>カサン</t>
    </rPh>
    <phoneticPr fontId="5"/>
  </si>
  <si>
    <t>通所型独自サービス中山間地域等加算回数</t>
    <rPh sb="9" eb="10">
      <t>チュウ</t>
    </rPh>
    <rPh sb="10" eb="12">
      <t>ヤマアイ</t>
    </rPh>
    <rPh sb="12" eb="15">
      <t>チイキナド</t>
    </rPh>
    <rPh sb="15" eb="17">
      <t>カサン</t>
    </rPh>
    <phoneticPr fontId="5"/>
  </si>
  <si>
    <t>通所型独自サービス同一建物減算３</t>
    <rPh sb="9" eb="11">
      <t>ドウイツ</t>
    </rPh>
    <rPh sb="11" eb="13">
      <t>タテモノ</t>
    </rPh>
    <rPh sb="13" eb="15">
      <t>ゲンザン</t>
    </rPh>
    <phoneticPr fontId="5"/>
  </si>
  <si>
    <t>通所型独自送迎減算</t>
    <rPh sb="0" eb="2">
      <t>ツウショ</t>
    </rPh>
    <rPh sb="2" eb="3">
      <t>ガタ</t>
    </rPh>
    <rPh sb="3" eb="5">
      <t>ドクジ</t>
    </rPh>
    <rPh sb="5" eb="7">
      <t>ソウゲイ</t>
    </rPh>
    <rPh sb="7" eb="9">
      <t>ゲンザン</t>
    </rPh>
    <phoneticPr fontId="5"/>
  </si>
  <si>
    <t>通所型独自生活向上グループ活動加算</t>
    <rPh sb="5" eb="7">
      <t>セイカツ</t>
    </rPh>
    <rPh sb="7" eb="9">
      <t>コウジョウ</t>
    </rPh>
    <rPh sb="13" eb="15">
      <t>カツドウ</t>
    </rPh>
    <rPh sb="15" eb="17">
      <t>カサン</t>
    </rPh>
    <phoneticPr fontId="5"/>
  </si>
  <si>
    <t>通所型独自サービス栄養アセスメント加算</t>
  </si>
  <si>
    <t>通所型独自サービス栄養改善加算</t>
    <rPh sb="9" eb="11">
      <t>エイヨウ</t>
    </rPh>
    <rPh sb="11" eb="13">
      <t>カイゼン</t>
    </rPh>
    <rPh sb="13" eb="15">
      <t>カサン</t>
    </rPh>
    <phoneticPr fontId="5"/>
  </si>
  <si>
    <t>通所型独自サービス口腔機能向上加算Ⅰ</t>
  </si>
  <si>
    <t>通所型独自サービス口腔機能向上加算Ⅱ</t>
  </si>
  <si>
    <t>通所型独自サービス口腔栄養スクリーニング加算Ⅰ</t>
    <rPh sb="9" eb="11">
      <t>コウクウ</t>
    </rPh>
    <rPh sb="11" eb="13">
      <t>エイヨウ</t>
    </rPh>
    <rPh sb="20" eb="22">
      <t>カサン</t>
    </rPh>
    <phoneticPr fontId="5"/>
  </si>
  <si>
    <t>通所型独自一体的サービス提供加算</t>
    <rPh sb="5" eb="7">
      <t>イッタイ</t>
    </rPh>
    <rPh sb="7" eb="8">
      <t>テキ</t>
    </rPh>
    <rPh sb="12" eb="14">
      <t>テイキョウ</t>
    </rPh>
    <rPh sb="14" eb="16">
      <t>カサン</t>
    </rPh>
    <phoneticPr fontId="5"/>
  </si>
  <si>
    <t>通所型独自サービス提供体制加算Ⅰ１</t>
  </si>
  <si>
    <t>通所型独自サービス提供体制加算Ⅰ２</t>
    <rPh sb="9" eb="11">
      <t>テイキョウ</t>
    </rPh>
    <rPh sb="11" eb="13">
      <t>タイセイ</t>
    </rPh>
    <rPh sb="13" eb="15">
      <t>カサン</t>
    </rPh>
    <phoneticPr fontId="5"/>
  </si>
  <si>
    <t>通所型独自サービス提供体制加算Ⅱ２</t>
    <rPh sb="9" eb="11">
      <t>テイキョウ</t>
    </rPh>
    <rPh sb="11" eb="13">
      <t>タイセイ</t>
    </rPh>
    <rPh sb="13" eb="15">
      <t>カサン</t>
    </rPh>
    <phoneticPr fontId="5"/>
  </si>
  <si>
    <t>通所型独自サービス生活機能向上連携加算Ⅰ</t>
  </si>
  <si>
    <t>通所型独自サービス生活機能向上連携加算Ⅱ</t>
    <rPh sb="9" eb="11">
      <t>セイカツ</t>
    </rPh>
    <rPh sb="11" eb="13">
      <t>キノウ</t>
    </rPh>
    <rPh sb="13" eb="15">
      <t>コウジョウ</t>
    </rPh>
    <rPh sb="17" eb="19">
      <t>カサン</t>
    </rPh>
    <phoneticPr fontId="5"/>
  </si>
  <si>
    <t>通所型独自サービス口腔栄養スクリーニング加算Ⅱ</t>
    <rPh sb="9" eb="11">
      <t>コウクウ</t>
    </rPh>
    <rPh sb="11" eb="13">
      <t>エイヨウ</t>
    </rPh>
    <rPh sb="20" eb="22">
      <t>カサン</t>
    </rPh>
    <phoneticPr fontId="5"/>
  </si>
  <si>
    <t>通所型独自サービス科学的介護推進体制加算</t>
  </si>
  <si>
    <t>通所型独自サービス処遇改善加算Ⅰ２１</t>
    <rPh sb="9" eb="11">
      <t>ショグウ</t>
    </rPh>
    <rPh sb="11" eb="13">
      <t>カイゼン</t>
    </rPh>
    <rPh sb="13" eb="15">
      <t>カサン</t>
    </rPh>
    <phoneticPr fontId="5"/>
  </si>
  <si>
    <t>通所型独自サービス処遇改善加算Ⅱ２１</t>
    <rPh sb="9" eb="11">
      <t>ショグウ</t>
    </rPh>
    <rPh sb="11" eb="13">
      <t>カイゼン</t>
    </rPh>
    <rPh sb="13" eb="15">
      <t>カサン</t>
    </rPh>
    <phoneticPr fontId="5"/>
  </si>
  <si>
    <t>通所型独自サービス処遇改善加算Ⅰ１２</t>
    <rPh sb="9" eb="11">
      <t>ショグウ</t>
    </rPh>
    <rPh sb="11" eb="13">
      <t>カイゼン</t>
    </rPh>
    <rPh sb="13" eb="15">
      <t>カサン</t>
    </rPh>
    <phoneticPr fontId="5"/>
  </si>
  <si>
    <t>通所型独自サービス処遇改善加算Ⅰ２２</t>
    <rPh sb="9" eb="11">
      <t>ショグウ</t>
    </rPh>
    <rPh sb="11" eb="13">
      <t>カイゼン</t>
    </rPh>
    <rPh sb="13" eb="15">
      <t>カサン</t>
    </rPh>
    <phoneticPr fontId="5"/>
  </si>
  <si>
    <t>通所型独自サービス処遇改善加算Ⅱ１２</t>
    <rPh sb="9" eb="11">
      <t>ショグウ</t>
    </rPh>
    <rPh sb="11" eb="13">
      <t>カイゼン</t>
    </rPh>
    <rPh sb="13" eb="15">
      <t>カサン</t>
    </rPh>
    <phoneticPr fontId="5"/>
  </si>
  <si>
    <t>通所型独自サービス処遇改善加算Ⅱ２２</t>
    <rPh sb="9" eb="11">
      <t>ショグウ</t>
    </rPh>
    <rPh sb="11" eb="13">
      <t>カイゼン</t>
    </rPh>
    <rPh sb="13" eb="15">
      <t>カサン</t>
    </rPh>
    <phoneticPr fontId="5"/>
  </si>
  <si>
    <t>通所型独自サービス処遇改善加算Ⅳ２</t>
  </si>
  <si>
    <t>通所型独自サービス１２・定超</t>
  </si>
  <si>
    <t>通所型独自サービス２１・定超</t>
  </si>
  <si>
    <t>通所型独自サービス２２・定超</t>
  </si>
  <si>
    <t>チ　一体的サービス提供加算</t>
    <rPh sb="2" eb="4">
      <t>イッタイ</t>
    </rPh>
    <rPh sb="4" eb="5">
      <t>テキ</t>
    </rPh>
    <rPh sb="9" eb="11">
      <t>テイキョウ</t>
    </rPh>
    <rPh sb="11" eb="13">
      <t>カサン</t>
    </rPh>
    <phoneticPr fontId="5"/>
  </si>
  <si>
    <t>通所型独自サービス１１日割・人欠</t>
  </si>
  <si>
    <t>通所型独自サービス１２日割・人欠</t>
  </si>
  <si>
    <t>通所型独自サービス２１・人欠</t>
  </si>
  <si>
    <t>通所型独自サービス２２・人欠</t>
  </si>
  <si>
    <t>イ　１週当たりの標準的な回数を定める場合</t>
    <rPh sb="3" eb="4">
      <t>シュウ</t>
    </rPh>
    <rPh sb="4" eb="5">
      <t>ア</t>
    </rPh>
    <rPh sb="8" eb="11">
      <t>ヒョウジュンテキ</t>
    </rPh>
    <rPh sb="12" eb="14">
      <t>カイスウ</t>
    </rPh>
    <rPh sb="15" eb="16">
      <t>サダ</t>
    </rPh>
    <rPh sb="18" eb="20">
      <t>バアイ</t>
    </rPh>
    <phoneticPr fontId="5"/>
  </si>
  <si>
    <t>ロ　１月当たりの回数を定める場合</t>
  </si>
  <si>
    <t>　事業所が送迎を行わない場合</t>
  </si>
  <si>
    <t>ハ　生活機能向上グループ活動加算</t>
    <rPh sb="2" eb="4">
      <t>セイカツ</t>
    </rPh>
    <rPh sb="4" eb="6">
      <t>キノウ</t>
    </rPh>
    <rPh sb="6" eb="8">
      <t>コウジョウ</t>
    </rPh>
    <rPh sb="12" eb="14">
      <t>カツドウ</t>
    </rPh>
    <rPh sb="14" eb="16">
      <t>カサン</t>
    </rPh>
    <phoneticPr fontId="5"/>
  </si>
  <si>
    <t>ホ　栄養アセスメント加算</t>
  </si>
  <si>
    <t>ヲ　科学的介護推進体制加算</t>
  </si>
  <si>
    <t>ワ　介護職員等処遇改善加算</t>
    <rPh sb="6" eb="7">
      <t>トウ</t>
    </rPh>
    <rPh sb="7" eb="9">
      <t>ショグウ</t>
    </rPh>
    <rPh sb="9" eb="11">
      <t>カイゼン</t>
    </rPh>
    <phoneticPr fontId="5"/>
  </si>
  <si>
    <t>22単位</t>
    <rPh sb="2" eb="4">
      <t>たんい</t>
    </rPh>
    <phoneticPr fontId="12" type="Hiragana"/>
  </si>
  <si>
    <t>高齢者虐待防止措置未実施減算</t>
  </si>
  <si>
    <t>業務継続計画未策定減算</t>
  </si>
  <si>
    <t>利用定員が１９人未満の場合</t>
    <rPh sb="0" eb="2">
      <t>リヨウ</t>
    </rPh>
    <rPh sb="2" eb="4">
      <t>テイイン</t>
    </rPh>
    <rPh sb="7" eb="8">
      <t>ニン</t>
    </rPh>
    <rPh sb="8" eb="10">
      <t>ミマン</t>
    </rPh>
    <rPh sb="11" eb="13">
      <t>バアイ</t>
    </rPh>
    <phoneticPr fontId="5"/>
  </si>
  <si>
    <t>事業対象者・要支援１</t>
    <rPh sb="0" eb="2">
      <t>ジギョウ</t>
    </rPh>
    <rPh sb="2" eb="5">
      <t>タイショウシャ</t>
    </rPh>
    <rPh sb="6" eb="7">
      <t>ヨウ</t>
    </rPh>
    <rPh sb="7" eb="9">
      <t>シエン</t>
    </rPh>
    <phoneticPr fontId="5"/>
  </si>
  <si>
    <t>事業対象者・要支援２</t>
    <rPh sb="6" eb="7">
      <t>ヨウ</t>
    </rPh>
    <rPh sb="7" eb="9">
      <t>シエン</t>
    </rPh>
    <phoneticPr fontId="5"/>
  </si>
  <si>
    <t>(1) 口腔機能向上加算（Ⅰ）</t>
  </si>
  <si>
    <t>(3) サービス提供体制強化加算（Ⅲ）</t>
  </si>
  <si>
    <t>(1) 生活機能向上連携加算（Ⅰ）（３月に１回を限度）</t>
  </si>
  <si>
    <t>(2) 口腔・栄養スクリーニング加算（Ⅱ）（６月に１回を限度）</t>
  </si>
  <si>
    <t>※１月の中で全部で４回まで</t>
  </si>
  <si>
    <t>定員超過の場合</t>
  </si>
  <si>
    <t>看護・介護職員が欠員の場合</t>
  </si>
  <si>
    <t>単位減算</t>
    <rPh sb="2" eb="4">
      <t>ゲンサン</t>
    </rPh>
    <phoneticPr fontId="5"/>
  </si>
  <si>
    <t>単位加算</t>
    <rPh sb="2" eb="4">
      <t>カサン</t>
    </rPh>
    <phoneticPr fontId="5"/>
  </si>
  <si>
    <t>111/1000</t>
  </si>
  <si>
    <t>120/1000</t>
  </si>
  <si>
    <t>109/1000</t>
  </si>
  <si>
    <t>118/1000</t>
  </si>
  <si>
    <t>99/1000</t>
  </si>
  <si>
    <t>83/1000</t>
  </si>
  <si>
    <t>117/1000</t>
  </si>
  <si>
    <t>115/1000</t>
  </si>
  <si>
    <t>105/1000</t>
  </si>
  <si>
    <t>ワ　介護職員等処遇改善加算</t>
  </si>
  <si>
    <t>(1)介護職員等処遇改善加算（Ⅰ）イ</t>
  </si>
  <si>
    <t>(4)介護職員等処遇改善加算（Ⅱ）ロ</t>
  </si>
  <si>
    <t>(3)介護職員等処遇改善加算（Ⅱ）イ</t>
  </si>
  <si>
    <t>(6)介護職員等処遇改善加算（Ⅳ）</t>
  </si>
  <si>
    <t>所定単位数の120/1000　加算</t>
  </si>
  <si>
    <t>所定単位数の109/1000　加算</t>
  </si>
  <si>
    <t>所定単位数の99/1000　加算</t>
  </si>
  <si>
    <t>所定単位数の127/1000　加算</t>
  </si>
  <si>
    <t>所定単位数の105/1000　加算</t>
  </si>
  <si>
    <t>所定単位数の89/1000　加算</t>
  </si>
  <si>
    <t>相生市介護予防通所サービス（従前相当）サービスコード表　　　　　（令和８年６月１日改正）</t>
    <rPh sb="0" eb="3">
      <t>アイオイシ</t>
    </rPh>
    <rPh sb="3" eb="5">
      <t>カイゴ</t>
    </rPh>
    <rPh sb="5" eb="7">
      <t>ヨボウ</t>
    </rPh>
    <rPh sb="7" eb="9">
      <t>ツウショ</t>
    </rPh>
    <rPh sb="14" eb="16">
      <t>ジュウゼン</t>
    </rPh>
    <rPh sb="16" eb="18">
      <t>ソウトウ</t>
    </rPh>
    <rPh sb="26" eb="27">
      <t>ヒョウ</t>
    </rPh>
    <rPh sb="33" eb="35">
      <t>レイワ</t>
    </rPh>
    <rPh sb="36" eb="37">
      <t>ネン</t>
    </rPh>
    <rPh sb="38" eb="39">
      <t>ガツ</t>
    </rPh>
    <rPh sb="40" eb="41">
      <t>ニチ</t>
    </rPh>
    <rPh sb="41" eb="43">
      <t>カイセイ</t>
    </rPh>
    <phoneticPr fontId="28"/>
  </si>
  <si>
    <t>介護予防ケア処遇改善加算11</t>
    <rPh sb="0" eb="2">
      <t>かいご</t>
    </rPh>
    <rPh sb="2" eb="4">
      <t>よぼう</t>
    </rPh>
    <rPh sb="6" eb="8">
      <t>しょぐう</t>
    </rPh>
    <rPh sb="8" eb="10">
      <t>かいぜん</t>
    </rPh>
    <rPh sb="10" eb="12">
      <t>かさん</t>
    </rPh>
    <phoneticPr fontId="12" type="Hiragana"/>
  </si>
  <si>
    <t>介護予防ケア処遇改善加算13</t>
    <rPh sb="0" eb="2">
      <t>かいご</t>
    </rPh>
    <rPh sb="2" eb="4">
      <t>よぼう</t>
    </rPh>
    <rPh sb="6" eb="8">
      <t>しょぐう</t>
    </rPh>
    <rPh sb="8" eb="10">
      <t>かいぜん</t>
    </rPh>
    <rPh sb="10" eb="12">
      <t>かさん</t>
    </rPh>
    <phoneticPr fontId="12" type="Hiragana"/>
  </si>
  <si>
    <t>９単位</t>
    <rPh sb="1" eb="3">
      <t>たんい</t>
    </rPh>
    <phoneticPr fontId="12" type="Hiragana"/>
  </si>
  <si>
    <t>ロ　初回加算　　　　　　　　　　　　　　　　　　　　　　　　　　　　　　　　　　　　　　　　　　　　　　　　　　　　　　　　　　　　　　　　　　　　　　　　　　　　　　　　　　　　　　　　　300単位</t>
    <rPh sb="2" eb="4">
      <t>ショカイ</t>
    </rPh>
    <rPh sb="4" eb="6">
      <t>カサン</t>
    </rPh>
    <rPh sb="98" eb="100">
      <t>タンイ</t>
    </rPh>
    <phoneticPr fontId="5"/>
  </si>
  <si>
    <t>ハ　委託連携加算　　　　　　　　　　　　　　　　　　　　　　　　　　　　　　　　　　　　　　　　　　　　　　                                                  　　　　　　　　　　　　　　　300単位</t>
    <rPh sb="122" eb="124">
      <t>タンイ</t>
    </rPh>
    <phoneticPr fontId="5"/>
  </si>
  <si>
    <t>16単位</t>
    <rPh sb="2" eb="4">
      <t>たんい</t>
    </rPh>
    <phoneticPr fontId="12" type="Hiragana"/>
  </si>
  <si>
    <t>介護予防ケアマネジメントサービスコード表（令和８年6月1日改正）</t>
    <rPh sb="0" eb="2">
      <t>カイゴ</t>
    </rPh>
    <rPh sb="2" eb="4">
      <t>ヨボウ</t>
    </rPh>
    <rPh sb="19" eb="20">
      <t>ヒョウ</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</si>
</sst>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41" formatCode="_ * #,##0_ ;_ * \-#,##0_ ;_ * &quot;-&quot;_ ;_ @_ "/>
    <numFmt numFmtId="176" formatCode="#,##0_ "/>
  </numFmts>
  <fonts count="29">
    <font>
      <sz val="11"/>
      <color theme="1"/>
      <name val="ＭＳ ゴシック"/>
      <family val="3"/>
    </font>
    <font>
      <sz val="10"/>
      <color indexed="8"/>
      <name val="ＭＳ Ｐゴシック"/>
      <family val="3"/>
    </font>
    <font>
      <sz val="11"/>
      <color auto="1"/>
      <name val="ＭＳ Ｐゴシック"/>
      <family val="3"/>
    </font>
    <font>
      <sz val="11"/>
      <color theme="1"/>
      <name val="ＭＳ Ｐゴシック"/>
      <family val="2"/>
    </font>
    <font>
      <sz val="10"/>
      <color auto="1"/>
      <name val="ＭＳ Ｐゴシック"/>
      <family val="3"/>
    </font>
    <font>
      <sz val="6"/>
      <color auto="1"/>
      <name val="ＭＳ Ｐゴシック"/>
      <family val="3"/>
    </font>
    <font>
      <sz val="9"/>
      <color auto="1"/>
      <name val="ＭＳ Ｐゴシック"/>
      <family val="3"/>
    </font>
    <font>
      <b/>
      <sz val="11"/>
      <color rgb="FFFF0000"/>
      <name val="ＭＳ ゴシック"/>
      <family val="3"/>
    </font>
    <font>
      <sz val="14"/>
      <color auto="1"/>
      <name val="ＭＳ Ｐゴシック"/>
      <family val="3"/>
    </font>
    <font>
      <sz val="12"/>
      <color auto="1"/>
      <name val="ＭＳ Ｐゴシック"/>
      <family val="3"/>
    </font>
    <font>
      <sz val="11"/>
      <color rgb="FFFF0000"/>
      <name val="ＭＳ ゴシック"/>
      <family val="3"/>
    </font>
    <font>
      <sz val="11"/>
      <color auto="1"/>
      <name val="ＭＳ ゴシック"/>
      <family val="3"/>
    </font>
    <font>
      <sz val="6"/>
      <color auto="1"/>
      <name val="游ゴシック"/>
      <family val="3"/>
    </font>
    <font>
      <sz val="11"/>
      <color auto="1"/>
      <name val="HGPﾞｼｯｸM"/>
    </font>
    <font>
      <b/>
      <sz val="14"/>
      <color auto="1"/>
      <name val="ＭＳ Ｐゴシック"/>
      <family val="3"/>
    </font>
    <font>
      <sz val="11"/>
      <color auto="1"/>
      <name val="HGPｺﾞｼｯｸM"/>
      <family val="3"/>
    </font>
    <font>
      <sz val="11"/>
      <color theme="1"/>
      <name val="HGPｺﾞｼｯｸM"/>
      <family val="3"/>
    </font>
    <font>
      <sz val="12"/>
      <color auto="1"/>
      <name val="HGPﾞｼｯｸM"/>
    </font>
    <font>
      <sz val="10"/>
      <color auto="1"/>
      <name val="HGPﾞｼｯｸM"/>
    </font>
    <font>
      <sz val="10"/>
      <color theme="1"/>
      <name val="HGPｺﾞｼｯｸM"/>
      <family val="3"/>
    </font>
    <font>
      <sz val="9"/>
      <color auto="1"/>
      <name val="HGPﾞｼｯｸM"/>
    </font>
    <font>
      <sz val="8"/>
      <color auto="1"/>
      <name val="ＭＳ Ｐゴシック"/>
      <family val="3"/>
    </font>
    <font>
      <b/>
      <sz val="16"/>
      <color auto="1"/>
      <name val="HGSｺﾞｼｯｸM"/>
      <family val="3"/>
    </font>
    <font>
      <b/>
      <sz val="14"/>
      <color auto="1"/>
      <name val="HGSｺﾞｼｯｸM"/>
      <family val="3"/>
    </font>
    <font>
      <sz val="14"/>
      <color auto="1"/>
      <name val="HGSｺﾞｼｯｸM"/>
      <family val="3"/>
    </font>
    <font>
      <sz val="11"/>
      <color theme="1"/>
      <name val="游ゴシック"/>
      <family val="3"/>
      <scheme val="minor"/>
    </font>
    <font>
      <b/>
      <sz val="16"/>
      <color auto="1"/>
      <name val="ＭＳ Ｐゴシック"/>
      <family val="3"/>
    </font>
    <font>
      <sz val="12"/>
      <color auto="1"/>
      <name val="ＭＳ ゴシック"/>
      <family val="3"/>
    </font>
    <font>
      <sz val="6"/>
      <color auto="1"/>
      <name val="ＭＳ ゴシック"/>
      <family val="3"/>
    </font>
  </fonts>
  <fills count="9">
    <fill>
      <patternFill patternType="none"/>
    </fill>
    <fill>
      <patternFill patternType="gray125"/>
    </fill>
    <fill>
      <patternFill patternType="solid">
        <fgColor rgb="FFFFFF00"/>
        <bgColor indexed="64"/>
      </patternFill>
    </fill>
    <fill>
      <patternFill patternType="solid">
        <fgColor rgb="FFCCFFFF"/>
        <bgColor indexed="64"/>
      </patternFill>
    </fill>
    <fill>
      <patternFill patternType="solid">
        <fgColor theme="0"/>
        <bgColor indexed="64"/>
      </patternFill>
    </fill>
    <fill>
      <patternFill patternType="solid">
        <fgColor rgb="FFA0FFFF"/>
        <bgColor indexed="64"/>
      </patternFill>
    </fill>
    <fill>
      <patternFill patternType="solid">
        <fgColor indexed="9"/>
        <bgColor indexed="64"/>
      </patternFill>
    </fill>
    <fill>
      <patternFill patternType="solid">
        <fgColor rgb="FF00FFFF"/>
        <bgColor indexed="64"/>
      </patternFill>
    </fill>
    <fill>
      <patternFill patternType="solid">
        <fgColor rgb="FF90D7F0"/>
        <bgColor indexed="64"/>
      </patternFill>
    </fill>
  </fills>
  <borders count="17">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4">
    <xf numFmtId="0" fontId="0"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xf numFmtId="0" fontId="3" fillId="0" borderId="0">
      <alignment vertical="center"/>
    </xf>
    <xf numFmtId="0" fontId="4" fillId="0" borderId="0"/>
    <xf numFmtId="0" fontId="4" fillId="0" borderId="0"/>
    <xf numFmtId="0" fontId="4" fillId="0" borderId="0"/>
    <xf numFmtId="0" fontId="2" fillId="0" borderId="0"/>
    <xf numFmtId="0" fontId="2" fillId="0" borderId="0"/>
    <xf numFmtId="38" fontId="25" fillId="0" borderId="0" applyFont="0" applyFill="0" applyBorder="0" applyAlignment="0" applyProtection="0">
      <alignment vertical="center"/>
    </xf>
  </cellStyleXfs>
  <cellXfs count="445">
    <xf numFmtId="0" fontId="0" fillId="0" borderId="0" xfId="0">
      <alignment vertical="center"/>
    </xf>
    <xf numFmtId="0" fontId="2" fillId="0" borderId="0" xfId="11" applyFont="1" applyFill="1"/>
    <xf numFmtId="0" fontId="6" fillId="0" borderId="0" xfId="11" applyFont="1" applyFill="1"/>
    <xf numFmtId="0" fontId="2" fillId="0" borderId="0" xfId="11" applyFont="1" applyFill="1" applyAlignment="1">
      <alignment horizontal="right"/>
    </xf>
    <xf numFmtId="0" fontId="7" fillId="2" borderId="0" xfId="0" applyFont="1" applyFill="1" applyAlignment="1">
      <alignment vertical="center"/>
    </xf>
    <xf numFmtId="0" fontId="8" fillId="0" borderId="0" xfId="11" applyFont="1" applyFill="1"/>
    <xf numFmtId="0" fontId="4" fillId="0" borderId="1" xfId="11" applyFont="1" applyFill="1" applyBorder="1" applyAlignment="1">
      <alignment vertical="center"/>
    </xf>
    <xf numFmtId="0" fontId="4" fillId="0" borderId="2" xfId="11" applyFont="1" applyFill="1" applyBorder="1" applyAlignment="1">
      <alignment horizontal="center" vertical="center"/>
    </xf>
    <xf numFmtId="0" fontId="9" fillId="0" borderId="3" xfId="11" applyFont="1" applyFill="1" applyBorder="1" applyAlignment="1">
      <alignment horizontal="center" vertical="center"/>
    </xf>
    <xf numFmtId="0" fontId="9" fillId="3" borderId="3" xfId="11" applyFont="1" applyFill="1" applyBorder="1" applyAlignment="1">
      <alignment horizontal="center" vertical="center"/>
    </xf>
    <xf numFmtId="0" fontId="2" fillId="0" borderId="0" xfId="11" applyFont="1" applyFill="1" applyBorder="1"/>
    <xf numFmtId="0" fontId="2" fillId="0" borderId="0" xfId="11" applyFont="1" applyFill="1" applyBorder="1" applyAlignment="1">
      <alignment vertical="center"/>
    </xf>
    <xf numFmtId="0" fontId="10" fillId="2" borderId="0" xfId="0" applyFont="1" applyFill="1" applyAlignment="1">
      <alignment horizontal="center" vertical="center"/>
    </xf>
    <xf numFmtId="0" fontId="2" fillId="0" borderId="4" xfId="11" applyFont="1" applyFill="1" applyBorder="1"/>
    <xf numFmtId="0" fontId="4" fillId="0" borderId="5" xfId="11" applyFont="1" applyFill="1" applyBorder="1" applyAlignment="1">
      <alignment horizontal="center" vertical="center"/>
    </xf>
    <xf numFmtId="0" fontId="9" fillId="0" borderId="0" xfId="11" applyFont="1" applyFill="1" applyBorder="1"/>
    <xf numFmtId="0" fontId="10" fillId="2" borderId="0" xfId="0" applyFont="1" applyFill="1">
      <alignment vertical="center"/>
    </xf>
    <xf numFmtId="0" fontId="4" fillId="0" borderId="5" xfId="11" applyFont="1" applyFill="1" applyBorder="1" applyAlignment="1">
      <alignment horizontal="center"/>
    </xf>
    <xf numFmtId="0" fontId="2" fillId="0" borderId="6" xfId="11" applyFont="1" applyFill="1" applyBorder="1"/>
    <xf numFmtId="0" fontId="4" fillId="0" borderId="3" xfId="11" applyFont="1" applyFill="1" applyBorder="1" applyAlignment="1">
      <alignment vertical="center" shrinkToFit="1"/>
    </xf>
    <xf numFmtId="0" fontId="4" fillId="2" borderId="3" xfId="11" applyFont="1" applyFill="1" applyBorder="1" applyAlignment="1">
      <alignment vertical="center" shrinkToFit="1"/>
    </xf>
    <xf numFmtId="0" fontId="4" fillId="3" borderId="3" xfId="11" applyFont="1" applyFill="1" applyBorder="1" applyAlignment="1">
      <alignment vertical="center" shrinkToFit="1"/>
    </xf>
    <xf numFmtId="0" fontId="11" fillId="0" borderId="0" xfId="0" applyFont="1">
      <alignment vertical="center"/>
    </xf>
    <xf numFmtId="0" fontId="2" fillId="0" borderId="1" xfId="11" applyFont="1" applyFill="1" applyBorder="1"/>
    <xf numFmtId="0" fontId="2" fillId="0" borderId="7" xfId="11" applyFont="1" applyFill="1" applyBorder="1"/>
    <xf numFmtId="0" fontId="6" fillId="0" borderId="1" xfId="11" applyFont="1" applyFill="1" applyBorder="1" applyAlignment="1">
      <alignment vertical="top" wrapText="1"/>
    </xf>
    <xf numFmtId="0" fontId="6" fillId="0" borderId="7" xfId="11" applyFont="1" applyFill="1" applyBorder="1" applyAlignment="1">
      <alignment vertical="top" wrapText="1"/>
    </xf>
    <xf numFmtId="0" fontId="6" fillId="0" borderId="8" xfId="11" applyFont="1" applyFill="1" applyBorder="1" applyAlignment="1">
      <alignment vertical="top" wrapText="1"/>
    </xf>
    <xf numFmtId="0" fontId="6" fillId="0" borderId="7" xfId="11" applyFont="1" applyFill="1" applyBorder="1"/>
    <xf numFmtId="0" fontId="6" fillId="0" borderId="1" xfId="11" applyFont="1" applyFill="1" applyBorder="1" applyAlignment="1">
      <alignment horizontal="left" vertical="top" wrapText="1"/>
    </xf>
    <xf numFmtId="0" fontId="6" fillId="0" borderId="7" xfId="11" applyFont="1" applyFill="1" applyBorder="1" applyAlignment="1">
      <alignment horizontal="left" vertical="top" wrapText="1"/>
    </xf>
    <xf numFmtId="0" fontId="6" fillId="0" borderId="8" xfId="11" applyFont="1" applyFill="1" applyBorder="1" applyAlignment="1">
      <alignment horizontal="left" vertical="top" wrapText="1"/>
    </xf>
    <xf numFmtId="0" fontId="6" fillId="0" borderId="1" xfId="11" applyFont="1" applyFill="1" applyBorder="1"/>
    <xf numFmtId="0" fontId="6" fillId="0" borderId="8" xfId="11" applyFont="1" applyFill="1" applyBorder="1"/>
    <xf numFmtId="0" fontId="6" fillId="0" borderId="9" xfId="11" applyFont="1" applyFill="1" applyBorder="1"/>
    <xf numFmtId="0" fontId="6" fillId="4" borderId="7" xfId="11" applyFont="1" applyFill="1" applyBorder="1"/>
    <xf numFmtId="0" fontId="4" fillId="0" borderId="8" xfId="11" applyFont="1" applyFill="1" applyBorder="1" applyAlignment="1"/>
    <xf numFmtId="0" fontId="6" fillId="0" borderId="0" xfId="11" applyFont="1" applyFill="1" applyBorder="1"/>
    <xf numFmtId="0" fontId="2" fillId="0" borderId="10" xfId="11" applyFont="1" applyFill="1" applyBorder="1"/>
    <xf numFmtId="0" fontId="6" fillId="0" borderId="10" xfId="11" applyFont="1" applyFill="1" applyBorder="1" applyAlignment="1">
      <alignment vertical="top" wrapText="1"/>
    </xf>
    <xf numFmtId="0" fontId="6" fillId="0" borderId="0" xfId="11" applyFont="1" applyFill="1" applyBorder="1" applyAlignment="1">
      <alignment vertical="top" wrapText="1"/>
    </xf>
    <xf numFmtId="0" fontId="6" fillId="0" borderId="11" xfId="11" applyFont="1" applyFill="1" applyBorder="1" applyAlignment="1">
      <alignment vertical="top" wrapText="1"/>
    </xf>
    <xf numFmtId="0" fontId="6" fillId="0" borderId="10" xfId="11" applyFont="1" applyFill="1" applyBorder="1" applyAlignment="1">
      <alignment horizontal="left" vertical="top" wrapText="1"/>
    </xf>
    <xf numFmtId="0" fontId="6" fillId="0" borderId="0" xfId="11" applyFont="1" applyFill="1" applyBorder="1" applyAlignment="1">
      <alignment horizontal="left" vertical="top" wrapText="1"/>
    </xf>
    <xf numFmtId="0" fontId="6" fillId="0" borderId="11" xfId="11" applyFont="1" applyFill="1" applyBorder="1" applyAlignment="1">
      <alignment horizontal="left" vertical="top" wrapText="1"/>
    </xf>
    <xf numFmtId="0" fontId="6" fillId="0" borderId="10" xfId="11" applyFont="1" applyFill="1" applyBorder="1"/>
    <xf numFmtId="0" fontId="6" fillId="0" borderId="11" xfId="11" applyFont="1" applyFill="1" applyBorder="1"/>
    <xf numFmtId="0" fontId="2" fillId="0" borderId="0" xfId="11" applyFont="1" applyFill="1" applyBorder="1" applyAlignment="1">
      <alignment vertical="top" wrapText="1"/>
    </xf>
    <xf numFmtId="0" fontId="6" fillId="4" borderId="0" xfId="11" applyFont="1" applyFill="1" applyBorder="1"/>
    <xf numFmtId="0" fontId="6" fillId="0" borderId="11" xfId="11" applyFont="1" applyFill="1" applyBorder="1" applyAlignment="1"/>
    <xf numFmtId="0" fontId="2" fillId="0" borderId="10" xfId="11" applyFont="1" applyFill="1" applyBorder="1" applyAlignment="1">
      <alignment vertical="top" wrapText="1"/>
    </xf>
    <xf numFmtId="0" fontId="6" fillId="0" borderId="5" xfId="11" applyFont="1" applyFill="1" applyBorder="1" applyAlignment="1">
      <alignment vertical="top" wrapText="1"/>
    </xf>
    <xf numFmtId="0" fontId="6" fillId="0" borderId="6" xfId="11" applyFont="1" applyFill="1" applyBorder="1" applyAlignment="1">
      <alignment vertical="top" wrapText="1"/>
    </xf>
    <xf numFmtId="0" fontId="6" fillId="0" borderId="12" xfId="11" applyFont="1" applyFill="1" applyBorder="1" applyAlignment="1">
      <alignment vertical="top" wrapText="1"/>
    </xf>
    <xf numFmtId="0" fontId="4" fillId="0" borderId="1" xfId="11" applyFont="1" applyFill="1" applyBorder="1" applyAlignment="1"/>
    <xf numFmtId="0" fontId="2" fillId="0" borderId="8" xfId="11" applyFont="1" applyFill="1" applyBorder="1" applyAlignment="1"/>
    <xf numFmtId="0" fontId="6" fillId="0" borderId="9" xfId="11" applyFont="1" applyFill="1" applyBorder="1" applyAlignment="1"/>
    <xf numFmtId="0" fontId="6" fillId="0" borderId="10" xfId="11" applyFont="1" applyFill="1" applyBorder="1" applyAlignment="1"/>
    <xf numFmtId="0" fontId="6" fillId="0" borderId="9" xfId="11" applyFont="1" applyFill="1" applyBorder="1" applyAlignment="1">
      <alignment vertical="top"/>
    </xf>
    <xf numFmtId="0" fontId="2" fillId="0" borderId="6" xfId="11" applyFont="1" applyFill="1" applyBorder="1" applyAlignment="1"/>
    <xf numFmtId="0" fontId="4" fillId="0" borderId="6" xfId="11" applyFont="1" applyFill="1" applyBorder="1" applyAlignment="1"/>
    <xf numFmtId="0" fontId="6" fillId="0" borderId="6" xfId="11" applyFont="1" applyFill="1" applyBorder="1" applyAlignment="1"/>
    <xf numFmtId="0" fontId="6" fillId="0" borderId="12" xfId="11" applyFont="1" applyFill="1" applyBorder="1" applyAlignment="1">
      <alignment vertical="top"/>
    </xf>
    <xf numFmtId="0" fontId="2" fillId="0" borderId="10" xfId="11" applyFont="1" applyFill="1" applyBorder="1" applyAlignment="1"/>
    <xf numFmtId="0" fontId="2" fillId="0" borderId="11" xfId="11" applyFont="1" applyFill="1" applyBorder="1" applyAlignment="1"/>
    <xf numFmtId="0" fontId="4" fillId="0" borderId="10" xfId="11" applyFont="1" applyFill="1" applyBorder="1" applyAlignment="1"/>
    <xf numFmtId="0" fontId="2" fillId="0" borderId="9" xfId="11" applyFont="1" applyFill="1" applyBorder="1" applyAlignment="1"/>
    <xf numFmtId="0" fontId="6" fillId="0" borderId="5" xfId="11" applyFont="1" applyFill="1" applyBorder="1" applyAlignment="1">
      <alignment horizontal="left" vertical="top" wrapText="1"/>
    </xf>
    <xf numFmtId="0" fontId="6" fillId="0" borderId="6" xfId="11" applyFont="1" applyFill="1" applyBorder="1" applyAlignment="1">
      <alignment horizontal="left" vertical="top" wrapText="1"/>
    </xf>
    <xf numFmtId="0" fontId="6" fillId="0" borderId="12" xfId="11" applyFont="1" applyFill="1" applyBorder="1" applyAlignment="1">
      <alignment horizontal="left" vertical="top" wrapText="1"/>
    </xf>
    <xf numFmtId="0" fontId="6" fillId="0" borderId="13" xfId="11" applyFont="1" applyFill="1" applyBorder="1" applyAlignment="1">
      <alignment shrinkToFit="1"/>
    </xf>
    <xf numFmtId="0" fontId="6" fillId="0" borderId="9" xfId="11" applyFont="1" applyFill="1" applyBorder="1" applyAlignment="1">
      <alignment shrinkToFit="1"/>
    </xf>
    <xf numFmtId="0" fontId="6" fillId="0" borderId="12" xfId="11" applyFont="1" applyFill="1" applyBorder="1" applyAlignment="1"/>
    <xf numFmtId="0" fontId="2" fillId="0" borderId="11" xfId="11" applyFont="1" applyFill="1" applyBorder="1"/>
    <xf numFmtId="0" fontId="6" fillId="2" borderId="13" xfId="11" applyFont="1" applyFill="1" applyBorder="1"/>
    <xf numFmtId="0" fontId="6" fillId="3" borderId="13" xfId="11" applyFont="1" applyFill="1" applyBorder="1"/>
    <xf numFmtId="0" fontId="6" fillId="0" borderId="0" xfId="11" applyFont="1" applyFill="1" applyBorder="1" applyAlignment="1"/>
    <xf numFmtId="0" fontId="6" fillId="0" borderId="1" xfId="11" applyFont="1" applyFill="1" applyBorder="1" applyAlignment="1"/>
    <xf numFmtId="0" fontId="6" fillId="0" borderId="8" xfId="11" applyFont="1" applyFill="1" applyBorder="1" applyAlignment="1"/>
    <xf numFmtId="0" fontId="6" fillId="0" borderId="11" xfId="11" applyFont="1" applyFill="1" applyBorder="1" applyAlignment="1">
      <alignment vertical="top"/>
    </xf>
    <xf numFmtId="0" fontId="6" fillId="2" borderId="9" xfId="11" applyFont="1" applyFill="1" applyBorder="1"/>
    <xf numFmtId="0" fontId="6" fillId="3" borderId="9" xfId="11" applyFont="1" applyFill="1" applyBorder="1"/>
    <xf numFmtId="0" fontId="2" fillId="0" borderId="0" xfId="11" applyFont="1" applyFill="1" applyBorder="1" applyAlignment="1"/>
    <xf numFmtId="0" fontId="6" fillId="0" borderId="4" xfId="11" applyFont="1" applyFill="1" applyBorder="1" applyAlignment="1">
      <alignment vertical="top"/>
    </xf>
    <xf numFmtId="0" fontId="6" fillId="0" borderId="10" xfId="11" applyFont="1" applyFill="1" applyBorder="1" applyAlignment="1">
      <alignment vertical="top"/>
    </xf>
    <xf numFmtId="0" fontId="4" fillId="0" borderId="11" xfId="11" applyFont="1" applyFill="1" applyBorder="1" applyAlignment="1">
      <alignment horizontal="right"/>
    </xf>
    <xf numFmtId="0" fontId="2" fillId="0" borderId="10" xfId="11" applyFont="1" applyFill="1" applyBorder="1" applyAlignment="1">
      <alignment vertical="center"/>
    </xf>
    <xf numFmtId="0" fontId="2" fillId="0" borderId="5" xfId="11" applyFont="1" applyFill="1" applyBorder="1" applyAlignment="1"/>
    <xf numFmtId="0" fontId="6" fillId="0" borderId="12" xfId="11" applyFont="1" applyFill="1" applyBorder="1"/>
    <xf numFmtId="0" fontId="2" fillId="0" borderId="12" xfId="11" applyFont="1" applyFill="1" applyBorder="1" applyAlignment="1"/>
    <xf numFmtId="0" fontId="4" fillId="0" borderId="9" xfId="11" applyFont="1" applyFill="1" applyBorder="1" applyAlignment="1"/>
    <xf numFmtId="0" fontId="6" fillId="2" borderId="9" xfId="11" applyFont="1" applyFill="1" applyBorder="1" applyAlignment="1">
      <alignment horizontal="right"/>
    </xf>
    <xf numFmtId="0" fontId="6" fillId="3" borderId="9" xfId="11" applyFont="1" applyFill="1" applyBorder="1" applyAlignment="1">
      <alignment horizontal="right"/>
    </xf>
    <xf numFmtId="0" fontId="6" fillId="0" borderId="5" xfId="11" applyFont="1" applyFill="1" applyBorder="1"/>
    <xf numFmtId="0" fontId="6" fillId="0" borderId="6" xfId="11" applyFont="1" applyFill="1" applyBorder="1"/>
    <xf numFmtId="0" fontId="2" fillId="0" borderId="5" xfId="11" applyFont="1" applyFill="1" applyBorder="1" applyAlignment="1">
      <alignment vertical="top" wrapText="1"/>
    </xf>
    <xf numFmtId="0" fontId="2" fillId="0" borderId="6" xfId="11" applyFont="1" applyFill="1" applyBorder="1" applyAlignment="1">
      <alignment vertical="top" wrapText="1"/>
    </xf>
    <xf numFmtId="0" fontId="6" fillId="4" borderId="9" xfId="11" applyFont="1" applyFill="1" applyBorder="1"/>
    <xf numFmtId="0" fontId="2" fillId="4" borderId="9" xfId="11" applyFont="1" applyFill="1" applyBorder="1"/>
    <xf numFmtId="0" fontId="6" fillId="0" borderId="9" xfId="11" applyFont="1" applyFill="1" applyBorder="1" applyAlignment="1">
      <alignment horizontal="right"/>
    </xf>
    <xf numFmtId="0" fontId="6" fillId="0" borderId="13" xfId="11" applyFont="1" applyFill="1" applyBorder="1"/>
    <xf numFmtId="0" fontId="2" fillId="0" borderId="9" xfId="11" applyFont="1" applyFill="1" applyBorder="1"/>
    <xf numFmtId="0" fontId="2" fillId="0" borderId="10" xfId="11" applyFont="1" applyFill="1" applyBorder="1" applyAlignment="1">
      <alignment horizontal="right"/>
    </xf>
    <xf numFmtId="0" fontId="2" fillId="0" borderId="0" xfId="11" applyFont="1" applyFill="1" applyBorder="1" applyAlignment="1">
      <alignment horizontal="right"/>
    </xf>
    <xf numFmtId="0" fontId="2" fillId="0" borderId="9" xfId="11" applyFont="1" applyFill="1" applyBorder="1" applyAlignment="1">
      <alignment horizontal="right"/>
    </xf>
    <xf numFmtId="0" fontId="2" fillId="4" borderId="9" xfId="11" applyFont="1" applyFill="1" applyBorder="1" applyAlignment="1">
      <alignment horizontal="right"/>
    </xf>
    <xf numFmtId="0" fontId="4" fillId="0" borderId="10" xfId="11" applyFont="1" applyFill="1" applyBorder="1" applyAlignment="1">
      <alignment horizontal="right"/>
    </xf>
    <xf numFmtId="0" fontId="4" fillId="0" borderId="9" xfId="11" applyFont="1" applyFill="1" applyBorder="1" applyAlignment="1">
      <alignment horizontal="right"/>
    </xf>
    <xf numFmtId="0" fontId="4" fillId="4" borderId="9" xfId="11" applyFont="1" applyFill="1" applyBorder="1" applyAlignment="1">
      <alignment horizontal="right"/>
    </xf>
    <xf numFmtId="0" fontId="6" fillId="0" borderId="11" xfId="11" applyFont="1" applyFill="1" applyBorder="1" applyAlignment="1">
      <alignment shrinkToFit="1"/>
    </xf>
    <xf numFmtId="0" fontId="2" fillId="3" borderId="9" xfId="11" applyFont="1" applyFill="1" applyBorder="1" applyAlignment="1">
      <alignment horizontal="right"/>
    </xf>
    <xf numFmtId="0" fontId="2" fillId="0" borderId="11" xfId="11" applyFont="1" applyFill="1" applyBorder="1" applyAlignment="1">
      <alignment horizontal="right"/>
    </xf>
    <xf numFmtId="0" fontId="6" fillId="0" borderId="11" xfId="11" applyFont="1" applyFill="1" applyBorder="1" applyAlignment="1">
      <alignment horizontal="right"/>
    </xf>
    <xf numFmtId="0" fontId="2" fillId="3" borderId="9" xfId="11" applyFont="1" applyFill="1" applyBorder="1"/>
    <xf numFmtId="0" fontId="6" fillId="4" borderId="9" xfId="11" applyFont="1" applyFill="1" applyBorder="1" applyAlignment="1">
      <alignment horizontal="right"/>
    </xf>
    <xf numFmtId="3" fontId="4" fillId="0" borderId="9" xfId="11" applyNumberFormat="1" applyFont="1" applyFill="1" applyBorder="1" applyAlignment="1">
      <alignment horizontal="right"/>
    </xf>
    <xf numFmtId="9" fontId="4" fillId="0" borderId="11" xfId="11" applyNumberFormat="1" applyFont="1" applyFill="1" applyBorder="1" applyAlignment="1">
      <alignment horizontal="right"/>
    </xf>
    <xf numFmtId="9" fontId="4" fillId="0" borderId="9" xfId="11" applyNumberFormat="1" applyFont="1" applyFill="1" applyBorder="1" applyAlignment="1">
      <alignment horizontal="right"/>
    </xf>
    <xf numFmtId="3" fontId="4" fillId="0" borderId="0" xfId="11" applyNumberFormat="1" applyFont="1" applyFill="1" applyBorder="1" applyAlignment="1">
      <alignment horizontal="right"/>
    </xf>
    <xf numFmtId="3" fontId="4" fillId="0" borderId="10" xfId="11" applyNumberFormat="1" applyFont="1" applyFill="1" applyBorder="1" applyAlignment="1">
      <alignment horizontal="right"/>
    </xf>
    <xf numFmtId="0" fontId="6" fillId="2" borderId="9" xfId="11" applyFont="1" applyFill="1" applyBorder="1" applyAlignment="1"/>
    <xf numFmtId="0" fontId="6" fillId="3" borderId="9" xfId="11" applyFont="1" applyFill="1" applyBorder="1" applyAlignment="1"/>
    <xf numFmtId="0" fontId="4" fillId="0" borderId="0" xfId="11" applyFont="1" applyFill="1" applyBorder="1" applyAlignment="1">
      <alignment horizontal="right"/>
    </xf>
    <xf numFmtId="0" fontId="2" fillId="2" borderId="9" xfId="11" applyFont="1" applyFill="1" applyBorder="1"/>
    <xf numFmtId="0" fontId="2" fillId="5" borderId="0" xfId="11" applyFont="1" applyFill="1"/>
    <xf numFmtId="0" fontId="2" fillId="2" borderId="0" xfId="11" applyFont="1" applyFill="1"/>
    <xf numFmtId="0" fontId="6" fillId="0" borderId="4" xfId="11" applyFont="1" applyFill="1" applyBorder="1"/>
    <xf numFmtId="0" fontId="2" fillId="0" borderId="12" xfId="11" applyFont="1" applyFill="1" applyBorder="1"/>
    <xf numFmtId="0" fontId="6" fillId="3" borderId="4" xfId="11" applyFont="1" applyFill="1" applyBorder="1"/>
    <xf numFmtId="3" fontId="9" fillId="0" borderId="4" xfId="4" applyNumberFormat="1" applyFont="1" applyFill="1" applyBorder="1" applyAlignment="1">
      <alignment horizontal="right"/>
    </xf>
    <xf numFmtId="0" fontId="4" fillId="0" borderId="14" xfId="11" applyFont="1" applyFill="1" applyBorder="1" applyAlignment="1">
      <alignment horizontal="center" vertical="center"/>
    </xf>
    <xf numFmtId="3" fontId="9" fillId="0" borderId="3" xfId="11" applyNumberFormat="1" applyFont="1" applyFill="1" applyBorder="1"/>
    <xf numFmtId="3" fontId="9" fillId="0" borderId="2" xfId="11" applyNumberFormat="1" applyFont="1" applyFill="1" applyBorder="1"/>
    <xf numFmtId="9" fontId="9" fillId="0" borderId="4" xfId="11" applyNumberFormat="1" applyFont="1" applyFill="1" applyBorder="1" applyAlignment="1">
      <alignment horizontal="right"/>
    </xf>
    <xf numFmtId="3" fontId="9" fillId="0" borderId="4" xfId="11" applyNumberFormat="1" applyFont="1" applyFill="1" applyBorder="1"/>
    <xf numFmtId="3" fontId="9" fillId="3" borderId="4" xfId="11" applyNumberFormat="1" applyFont="1" applyFill="1" applyBorder="1"/>
    <xf numFmtId="0" fontId="2" fillId="0" borderId="3" xfId="11" applyFont="1" applyFill="1" applyBorder="1" applyAlignment="1">
      <alignment horizontal="right"/>
    </xf>
    <xf numFmtId="0" fontId="6" fillId="0" borderId="2" xfId="11" applyFont="1" applyFill="1" applyBorder="1" applyAlignment="1">
      <alignment horizontal="center"/>
    </xf>
    <xf numFmtId="0" fontId="6" fillId="0" borderId="14" xfId="11" applyFont="1" applyFill="1" applyBorder="1" applyAlignment="1">
      <alignment horizontal="center"/>
    </xf>
    <xf numFmtId="0" fontId="6" fillId="0" borderId="15" xfId="11" applyFont="1" applyFill="1" applyBorder="1" applyAlignment="1">
      <alignment horizontal="center"/>
    </xf>
    <xf numFmtId="0" fontId="6" fillId="0" borderId="3" xfId="11" applyFont="1" applyFill="1" applyBorder="1" applyAlignment="1">
      <alignment horizontal="center"/>
    </xf>
    <xf numFmtId="0" fontId="6" fillId="4" borderId="14" xfId="11" applyFont="1" applyFill="1" applyBorder="1" applyAlignment="1">
      <alignment horizontal="center"/>
    </xf>
    <xf numFmtId="0" fontId="4" fillId="0" borderId="0" xfId="8" applyFont="1" applyAlignment="1"/>
    <xf numFmtId="0" fontId="4" fillId="0" borderId="0" xfId="8" applyFont="1" applyAlignment="1">
      <alignment vertical="center"/>
    </xf>
    <xf numFmtId="0" fontId="13" fillId="0" borderId="0" xfId="11" applyFont="1" applyFill="1"/>
    <xf numFmtId="0" fontId="14" fillId="0" borderId="11" xfId="8" applyFont="1" applyBorder="1" applyAlignment="1">
      <alignment vertical="center"/>
    </xf>
    <xf numFmtId="0" fontId="15" fillId="0" borderId="3" xfId="0" applyFont="1" applyFill="1" applyBorder="1" applyAlignment="1">
      <alignment horizontal="center" vertical="center"/>
    </xf>
    <xf numFmtId="0" fontId="16" fillId="6" borderId="3" xfId="8" applyFont="1" applyFill="1" applyBorder="1" applyAlignment="1">
      <alignment horizontal="center" vertical="center"/>
    </xf>
    <xf numFmtId="0" fontId="16" fillId="0" borderId="3" xfId="0" applyFont="1" applyFill="1" applyBorder="1" applyAlignment="1">
      <alignment horizontal="center" vertical="center"/>
    </xf>
    <xf numFmtId="0" fontId="17" fillId="0" borderId="3" xfId="11" applyFont="1" applyFill="1" applyBorder="1" applyAlignment="1">
      <alignment horizontal="center" vertical="center"/>
    </xf>
    <xf numFmtId="0" fontId="17" fillId="3" borderId="3" xfId="11" applyFont="1" applyFill="1" applyBorder="1" applyAlignment="1">
      <alignment horizontal="center" vertical="center"/>
    </xf>
    <xf numFmtId="0" fontId="2" fillId="0" borderId="0" xfId="8" applyFont="1" applyBorder="1" applyAlignment="1">
      <alignment horizontal="center"/>
    </xf>
    <xf numFmtId="0" fontId="16" fillId="6" borderId="3" xfId="8" applyFont="1" applyFill="1" applyBorder="1" applyAlignment="1">
      <alignment vertical="center" shrinkToFit="1"/>
    </xf>
    <xf numFmtId="0" fontId="16" fillId="0" borderId="3" xfId="0" applyFont="1" applyFill="1" applyBorder="1" applyAlignment="1">
      <alignment vertical="center" shrinkToFit="1"/>
    </xf>
    <xf numFmtId="0" fontId="18" fillId="2" borderId="3" xfId="11" applyFont="1" applyFill="1" applyBorder="1" applyAlignment="1">
      <alignment vertical="center" shrinkToFit="1"/>
    </xf>
    <xf numFmtId="0" fontId="18" fillId="3" borderId="3" xfId="11" applyFont="1" applyFill="1" applyBorder="1" applyAlignment="1">
      <alignment vertical="center" shrinkToFit="1"/>
    </xf>
    <xf numFmtId="0" fontId="18" fillId="0" borderId="3" xfId="11" applyFont="1" applyFill="1" applyBorder="1" applyAlignment="1">
      <alignment vertical="center" shrinkToFit="1"/>
    </xf>
    <xf numFmtId="0" fontId="2" fillId="0" borderId="0" xfId="8" applyFont="1" applyFill="1" applyBorder="1" applyAlignment="1">
      <alignment vertical="center" shrinkToFit="1"/>
    </xf>
    <xf numFmtId="0" fontId="16" fillId="6" borderId="2" xfId="8" applyFont="1" applyFill="1" applyBorder="1" applyAlignment="1">
      <alignment horizontal="left" vertical="center" wrapText="1" indent="1"/>
    </xf>
    <xf numFmtId="0" fontId="16" fillId="6" borderId="3" xfId="9" applyFont="1" applyFill="1" applyBorder="1" applyAlignment="1">
      <alignment horizontal="left" vertical="center" wrapText="1"/>
    </xf>
    <xf numFmtId="0" fontId="15" fillId="0" borderId="1" xfId="11" applyFont="1" applyFill="1" applyBorder="1"/>
    <xf numFmtId="0" fontId="15" fillId="4" borderId="7" xfId="11" applyFont="1" applyFill="1" applyBorder="1"/>
    <xf numFmtId="0" fontId="15" fillId="0" borderId="8" xfId="11" applyFont="1" applyFill="1" applyBorder="1" applyAlignment="1"/>
    <xf numFmtId="0" fontId="2" fillId="0" borderId="0" xfId="8" applyFont="1" applyBorder="1" applyAlignment="1">
      <alignment vertical="center" wrapText="1"/>
    </xf>
    <xf numFmtId="0" fontId="2" fillId="0" borderId="0" xfId="8" applyFont="1" applyBorder="1" applyAlignment="1">
      <alignment vertical="top"/>
    </xf>
    <xf numFmtId="0" fontId="2" fillId="0" borderId="0" xfId="8" applyFont="1" applyBorder="1" applyAlignment="1">
      <alignment horizontal="left" vertical="center"/>
    </xf>
    <xf numFmtId="0" fontId="16" fillId="6" borderId="2" xfId="8" applyFont="1" applyFill="1" applyBorder="1" applyAlignment="1">
      <alignment horizontal="left" vertical="center" wrapText="1"/>
    </xf>
    <xf numFmtId="0" fontId="16" fillId="6" borderId="14" xfId="9" applyFont="1" applyFill="1" applyBorder="1" applyAlignment="1">
      <alignment horizontal="left" vertical="center" wrapText="1"/>
    </xf>
    <xf numFmtId="0" fontId="16" fillId="6" borderId="15" xfId="9" applyFont="1" applyFill="1" applyBorder="1" applyAlignment="1">
      <alignment horizontal="left" vertical="center" wrapText="1"/>
    </xf>
    <xf numFmtId="0" fontId="16" fillId="6" borderId="5" xfId="9" applyFont="1" applyFill="1" applyBorder="1" applyAlignment="1">
      <alignment horizontal="left" vertical="center" wrapText="1"/>
    </xf>
    <xf numFmtId="0" fontId="15" fillId="0" borderId="10" xfId="11" applyFont="1" applyFill="1" applyBorder="1"/>
    <xf numFmtId="0" fontId="15" fillId="4" borderId="0" xfId="11" applyFont="1" applyFill="1" applyBorder="1"/>
    <xf numFmtId="0" fontId="15" fillId="0" borderId="11" xfId="11" applyFont="1" applyFill="1" applyBorder="1" applyAlignment="1"/>
    <xf numFmtId="0" fontId="16" fillId="6" borderId="13" xfId="8" applyFont="1" applyFill="1" applyBorder="1" applyAlignment="1">
      <alignment vertical="center" wrapText="1"/>
    </xf>
    <xf numFmtId="0" fontId="16" fillId="0" borderId="3" xfId="9" applyFont="1" applyFill="1" applyBorder="1" applyAlignment="1">
      <alignment horizontal="left" vertical="center" wrapText="1"/>
    </xf>
    <xf numFmtId="0" fontId="15" fillId="2" borderId="13" xfId="11" applyFont="1" applyFill="1" applyBorder="1"/>
    <xf numFmtId="0" fontId="15" fillId="3" borderId="13" xfId="11" applyFont="1" applyFill="1" applyBorder="1"/>
    <xf numFmtId="0" fontId="2" fillId="0" borderId="0" xfId="8" applyFont="1" applyBorder="1" applyAlignment="1">
      <alignment horizontal="left" vertical="center" wrapText="1"/>
    </xf>
    <xf numFmtId="0" fontId="2" fillId="0" borderId="0" xfId="8" applyFont="1" applyFill="1" applyBorder="1" applyAlignment="1">
      <alignment horizontal="left"/>
    </xf>
    <xf numFmtId="0" fontId="15" fillId="0" borderId="13" xfId="8" applyFont="1" applyBorder="1" applyAlignment="1">
      <alignment horizontal="center" vertical="center"/>
    </xf>
    <xf numFmtId="0" fontId="16" fillId="6" borderId="9" xfId="8" applyFont="1" applyFill="1" applyBorder="1" applyAlignment="1">
      <alignment vertical="center" wrapText="1"/>
    </xf>
    <xf numFmtId="0" fontId="19" fillId="0" borderId="3" xfId="8" applyFont="1" applyFill="1" applyBorder="1" applyAlignment="1">
      <alignment vertical="center"/>
    </xf>
    <xf numFmtId="0" fontId="16" fillId="0" borderId="3" xfId="8" applyFont="1" applyFill="1" applyBorder="1" applyAlignment="1">
      <alignment vertical="center"/>
    </xf>
    <xf numFmtId="0" fontId="16" fillId="6" borderId="13" xfId="9" applyFont="1" applyFill="1" applyBorder="1" applyAlignment="1">
      <alignment horizontal="left" vertical="center" wrapText="1"/>
    </xf>
    <xf numFmtId="0" fontId="15" fillId="2" borderId="9" xfId="11" applyFont="1" applyFill="1" applyBorder="1"/>
    <xf numFmtId="0" fontId="15" fillId="3" borderId="9" xfId="11" applyFont="1" applyFill="1" applyBorder="1"/>
    <xf numFmtId="58" fontId="8" fillId="0" borderId="11" xfId="8" applyNumberFormat="1" applyFont="1" applyBorder="1" applyAlignment="1">
      <alignment horizontal="right" vertical="center"/>
    </xf>
    <xf numFmtId="0" fontId="15" fillId="0" borderId="4" xfId="8" applyFont="1" applyBorder="1" applyAlignment="1">
      <alignment horizontal="center" vertical="center" wrapText="1"/>
    </xf>
    <xf numFmtId="9" fontId="16" fillId="6" borderId="5" xfId="1" applyNumberFormat="1" applyFont="1" applyFill="1" applyBorder="1" applyAlignment="1">
      <alignment vertical="center"/>
    </xf>
    <xf numFmtId="0" fontId="16" fillId="0" borderId="3" xfId="9" applyFont="1" applyFill="1" applyBorder="1" applyAlignment="1">
      <alignment horizontal="right" vertical="center"/>
    </xf>
    <xf numFmtId="0" fontId="16" fillId="6" borderId="3" xfId="9" applyFont="1" applyFill="1" applyBorder="1" applyAlignment="1">
      <alignment horizontal="right" vertical="center"/>
    </xf>
    <xf numFmtId="41" fontId="2" fillId="6" borderId="0" xfId="1" applyFont="1" applyFill="1" applyBorder="1" applyAlignment="1"/>
    <xf numFmtId="0" fontId="2" fillId="6" borderId="0" xfId="8" applyFont="1" applyFill="1" applyBorder="1" applyAlignment="1"/>
    <xf numFmtId="0" fontId="8" fillId="0" borderId="11" xfId="8" applyFont="1" applyBorder="1" applyAlignment="1">
      <alignment horizontal="right" vertical="center"/>
    </xf>
    <xf numFmtId="41" fontId="16" fillId="6" borderId="2" xfId="1" applyFont="1" applyFill="1" applyBorder="1" applyAlignment="1">
      <alignment vertical="center"/>
    </xf>
    <xf numFmtId="41" fontId="16" fillId="4" borderId="2" xfId="1" applyFont="1" applyFill="1" applyBorder="1" applyAlignment="1">
      <alignment vertical="center"/>
    </xf>
    <xf numFmtId="41" fontId="16" fillId="4" borderId="4" xfId="2" applyFont="1" applyFill="1" applyBorder="1" applyAlignment="1">
      <alignment vertical="center"/>
    </xf>
    <xf numFmtId="0" fontId="16" fillId="4" borderId="3" xfId="8" applyFont="1" applyFill="1" applyBorder="1" applyAlignment="1">
      <alignment horizontal="right" vertical="center"/>
    </xf>
    <xf numFmtId="0" fontId="15" fillId="4" borderId="3" xfId="11" applyFont="1" applyFill="1" applyBorder="1"/>
    <xf numFmtId="0" fontId="15" fillId="4" borderId="3" xfId="11" applyFont="1" applyFill="1" applyBorder="1" applyAlignment="1"/>
    <xf numFmtId="0" fontId="15" fillId="0" borderId="2" xfId="0" applyFont="1" applyFill="1" applyBorder="1" applyAlignment="1">
      <alignment horizontal="center" vertical="center"/>
    </xf>
    <xf numFmtId="0" fontId="15" fillId="0" borderId="15" xfId="0" applyFont="1" applyFill="1" applyBorder="1" applyAlignment="1">
      <alignment horizontal="center" vertical="center"/>
    </xf>
    <xf numFmtId="0" fontId="16" fillId="6" borderId="2" xfId="8" applyFont="1" applyFill="1" applyBorder="1" applyAlignment="1">
      <alignment horizontal="center" vertical="center"/>
    </xf>
    <xf numFmtId="0" fontId="16" fillId="6" borderId="14" xfId="8" applyFont="1" applyFill="1" applyBorder="1" applyAlignment="1">
      <alignment horizontal="center" vertical="center"/>
    </xf>
    <xf numFmtId="0" fontId="15" fillId="4" borderId="2" xfId="11" applyFont="1" applyFill="1" applyBorder="1" applyAlignment="1">
      <alignment horizontal="center" vertical="center"/>
    </xf>
    <xf numFmtId="0" fontId="15" fillId="4" borderId="14" xfId="11" applyFont="1" applyFill="1" applyBorder="1" applyAlignment="1">
      <alignment horizontal="center" vertical="center"/>
    </xf>
    <xf numFmtId="0" fontId="15" fillId="4" borderId="15" xfId="11" applyFont="1" applyFill="1" applyBorder="1" applyAlignment="1">
      <alignment horizontal="center" vertical="center"/>
    </xf>
    <xf numFmtId="0" fontId="11" fillId="7" borderId="10" xfId="0" applyFont="1" applyFill="1" applyBorder="1" applyAlignment="1">
      <alignment horizontal="center" vertical="center"/>
    </xf>
    <xf numFmtId="0" fontId="20" fillId="0" borderId="0" xfId="11" applyFont="1" applyFill="1" applyBorder="1"/>
    <xf numFmtId="0" fontId="20" fillId="3" borderId="0" xfId="11" applyFont="1" applyFill="1" applyBorder="1"/>
    <xf numFmtId="0" fontId="20" fillId="0" borderId="0" xfId="11" applyFont="1" applyFill="1" applyBorder="1" applyAlignment="1"/>
    <xf numFmtId="0" fontId="11" fillId="7" borderId="0" xfId="0" applyFont="1" applyFill="1" applyBorder="1">
      <alignment vertical="center"/>
    </xf>
    <xf numFmtId="176" fontId="11" fillId="7" borderId="0" xfId="0" applyNumberFormat="1" applyFont="1" applyFill="1" applyBorder="1">
      <alignment vertical="center"/>
    </xf>
    <xf numFmtId="0" fontId="20" fillId="2" borderId="0" xfId="11" applyFont="1" applyFill="1" applyBorder="1"/>
    <xf numFmtId="0" fontId="20" fillId="2" borderId="0" xfId="11" applyFont="1" applyFill="1" applyBorder="1" applyAlignment="1">
      <alignment horizontal="right"/>
    </xf>
    <xf numFmtId="0" fontId="20" fillId="3" borderId="0" xfId="11" applyFont="1" applyFill="1" applyBorder="1" applyAlignment="1">
      <alignment horizontal="right"/>
    </xf>
    <xf numFmtId="0" fontId="20" fillId="0" borderId="0" xfId="11" applyFont="1" applyFill="1" applyBorder="1" applyAlignment="1">
      <alignment horizontal="right"/>
    </xf>
    <xf numFmtId="0" fontId="13" fillId="0" borderId="0" xfId="11" applyFont="1" applyFill="1" applyBorder="1" applyAlignment="1">
      <alignment horizontal="right"/>
    </xf>
    <xf numFmtId="0" fontId="13" fillId="3" borderId="0" xfId="11" applyFont="1" applyFill="1" applyBorder="1" applyAlignment="1">
      <alignment horizontal="right"/>
    </xf>
    <xf numFmtId="0" fontId="13" fillId="3" borderId="0" xfId="11" applyFont="1" applyFill="1" applyBorder="1"/>
    <xf numFmtId="0" fontId="18" fillId="0" borderId="0" xfId="11" applyFont="1" applyFill="1" applyBorder="1" applyAlignment="1">
      <alignment horizontal="right"/>
    </xf>
    <xf numFmtId="0" fontId="18" fillId="3" borderId="0" xfId="11" applyFont="1" applyFill="1" applyBorder="1" applyAlignment="1">
      <alignment horizontal="right"/>
    </xf>
    <xf numFmtId="0" fontId="20" fillId="2" borderId="0" xfId="11" applyFont="1" applyFill="1" applyBorder="1" applyAlignment="1"/>
    <xf numFmtId="0" fontId="20" fillId="3" borderId="0" xfId="11" applyFont="1" applyFill="1" applyBorder="1" applyAlignment="1"/>
    <xf numFmtId="0" fontId="13" fillId="2" borderId="0" xfId="11" applyFont="1" applyFill="1" applyBorder="1"/>
    <xf numFmtId="3" fontId="17" fillId="0" borderId="0" xfId="4" applyNumberFormat="1" applyFont="1" applyFill="1" applyBorder="1" applyAlignment="1">
      <alignment horizontal="right"/>
    </xf>
    <xf numFmtId="3" fontId="17" fillId="0" borderId="0" xfId="11" applyNumberFormat="1" applyFont="1" applyFill="1" applyBorder="1"/>
    <xf numFmtId="3" fontId="17" fillId="3" borderId="0" xfId="11" applyNumberFormat="1" applyFont="1" applyFill="1" applyBorder="1"/>
    <xf numFmtId="0" fontId="20" fillId="0" borderId="0" xfId="11" applyFont="1" applyFill="1" applyBorder="1" applyAlignment="1">
      <alignment horizontal="center"/>
    </xf>
    <xf numFmtId="0" fontId="20" fillId="3" borderId="0" xfId="11" applyFont="1" applyFill="1" applyBorder="1" applyAlignment="1">
      <alignment horizontal="center"/>
    </xf>
    <xf numFmtId="0" fontId="18" fillId="0" borderId="0" xfId="8" applyFont="1" applyAlignment="1"/>
    <xf numFmtId="0" fontId="4" fillId="0" borderId="3" xfId="12" applyFont="1" applyFill="1" applyBorder="1" applyAlignment="1">
      <alignment horizontal="center" vertical="center"/>
    </xf>
    <xf numFmtId="0" fontId="11" fillId="2" borderId="0" xfId="0" applyFont="1" applyFill="1" applyAlignment="1">
      <alignment horizontal="center" vertical="center"/>
    </xf>
    <xf numFmtId="0" fontId="8" fillId="0" borderId="0" xfId="12" applyFont="1" applyFill="1" applyBorder="1"/>
    <xf numFmtId="0" fontId="4" fillId="0" borderId="4" xfId="12" applyFont="1" applyFill="1" applyBorder="1" applyAlignment="1">
      <alignment horizontal="center" vertical="center"/>
    </xf>
    <xf numFmtId="0" fontId="11" fillId="2" borderId="0" xfId="0" applyFont="1" applyFill="1">
      <alignment vertical="center"/>
    </xf>
    <xf numFmtId="0" fontId="4" fillId="0" borderId="13" xfId="12" applyFont="1" applyFill="1" applyBorder="1" applyAlignment="1">
      <alignment vertical="center" shrinkToFit="1"/>
    </xf>
    <xf numFmtId="0" fontId="4" fillId="0" borderId="8" xfId="12" applyFont="1" applyFill="1" applyBorder="1" applyAlignment="1">
      <alignment vertical="center" shrinkToFit="1"/>
    </xf>
    <xf numFmtId="0" fontId="6" fillId="0" borderId="1" xfId="12" applyFont="1" applyFill="1" applyBorder="1" applyAlignment="1">
      <alignment vertical="center" wrapText="1"/>
    </xf>
    <xf numFmtId="0" fontId="6" fillId="0" borderId="7" xfId="12" applyFont="1" applyFill="1" applyBorder="1" applyAlignment="1">
      <alignment vertical="center" wrapText="1"/>
    </xf>
    <xf numFmtId="0" fontId="6" fillId="0" borderId="8" xfId="12" applyFont="1" applyFill="1" applyBorder="1" applyAlignment="1">
      <alignment vertical="center" wrapText="1"/>
    </xf>
    <xf numFmtId="0" fontId="6" fillId="0" borderId="7" xfId="12" applyFont="1" applyFill="1" applyBorder="1" applyAlignment="1"/>
    <xf numFmtId="0" fontId="6" fillId="0" borderId="1" xfId="12" applyFont="1" applyFill="1" applyBorder="1" applyAlignment="1">
      <alignment vertical="top" shrinkToFit="1"/>
    </xf>
    <xf numFmtId="0" fontId="2" fillId="0" borderId="7" xfId="12" applyFont="1" applyFill="1" applyBorder="1" applyAlignment="1">
      <alignment vertical="top"/>
    </xf>
    <xf numFmtId="0" fontId="6" fillId="0" borderId="7" xfId="12" applyFont="1" applyFill="1" applyBorder="1" applyAlignment="1">
      <alignment horizontal="left" vertical="top"/>
    </xf>
    <xf numFmtId="0" fontId="6" fillId="0" borderId="8" xfId="12" applyFont="1" applyFill="1" applyBorder="1" applyAlignment="1">
      <alignment horizontal="left" vertical="top"/>
    </xf>
    <xf numFmtId="0" fontId="6" fillId="0" borderId="1" xfId="12" applyFont="1" applyFill="1" applyBorder="1" applyAlignment="1">
      <alignment shrinkToFit="1"/>
    </xf>
    <xf numFmtId="0" fontId="6" fillId="0" borderId="8" xfId="12" applyFont="1" applyFill="1" applyBorder="1" applyAlignment="1">
      <alignment horizontal="left" shrinkToFit="1"/>
    </xf>
    <xf numFmtId="0" fontId="6" fillId="0" borderId="13" xfId="12" applyFont="1" applyFill="1" applyBorder="1" applyAlignment="1"/>
    <xf numFmtId="0" fontId="6" fillId="0" borderId="1" xfId="12" applyFont="1" applyFill="1" applyBorder="1" applyAlignment="1">
      <alignment horizontal="left" vertical="top" wrapText="1" shrinkToFit="1"/>
    </xf>
    <xf numFmtId="0" fontId="6" fillId="0" borderId="7" xfId="12" applyFont="1" applyFill="1" applyBorder="1" applyAlignment="1">
      <alignment horizontal="left" vertical="top" wrapText="1" shrinkToFit="1"/>
    </xf>
    <xf numFmtId="0" fontId="2" fillId="0" borderId="7" xfId="12" applyFont="1" applyFill="1" applyBorder="1" applyAlignment="1">
      <alignment vertical="top" shrinkToFit="1"/>
    </xf>
    <xf numFmtId="0" fontId="2" fillId="4" borderId="7" xfId="12" applyFont="1" applyFill="1" applyBorder="1" applyAlignment="1">
      <alignment vertical="top" shrinkToFit="1"/>
    </xf>
    <xf numFmtId="0" fontId="2" fillId="0" borderId="7" xfId="12" applyFont="1" applyFill="1" applyBorder="1" applyAlignment="1">
      <alignment horizontal="left" vertical="top" wrapText="1" shrinkToFit="1"/>
    </xf>
    <xf numFmtId="0" fontId="6" fillId="3" borderId="7" xfId="12" applyFont="1" applyFill="1" applyBorder="1" applyAlignment="1">
      <alignment vertical="top" shrinkToFit="1"/>
    </xf>
    <xf numFmtId="0" fontId="2" fillId="3" borderId="7" xfId="12" applyFont="1" applyFill="1" applyBorder="1" applyAlignment="1">
      <alignment vertical="top" shrinkToFit="1"/>
    </xf>
    <xf numFmtId="0" fontId="2" fillId="3" borderId="8" xfId="12" applyFont="1" applyFill="1" applyBorder="1" applyAlignment="1">
      <alignment horizontal="left" vertical="top" wrapText="1" shrinkToFit="1"/>
    </xf>
    <xf numFmtId="0" fontId="2" fillId="0" borderId="8" xfId="12" applyFont="1" applyFill="1" applyBorder="1"/>
    <xf numFmtId="0" fontId="21" fillId="0" borderId="10" xfId="12" applyFont="1" applyFill="1" applyBorder="1" applyAlignment="1">
      <alignment vertical="top" wrapText="1"/>
    </xf>
    <xf numFmtId="0" fontId="21" fillId="0" borderId="0" xfId="12" applyFont="1" applyFill="1" applyBorder="1" applyAlignment="1">
      <alignment vertical="top" wrapText="1"/>
    </xf>
    <xf numFmtId="0" fontId="21" fillId="0" borderId="11" xfId="12" applyFont="1" applyFill="1" applyBorder="1" applyAlignment="1">
      <alignment vertical="top" wrapText="1"/>
    </xf>
    <xf numFmtId="0" fontId="6" fillId="0" borderId="0" xfId="7" applyFont="1" applyFill="1" applyBorder="1" applyAlignment="1">
      <alignment shrinkToFit="1"/>
    </xf>
    <xf numFmtId="0" fontId="6" fillId="0" borderId="9" xfId="12" applyFont="1" applyFill="1" applyBorder="1" applyAlignment="1">
      <alignment horizontal="left" vertical="top"/>
    </xf>
    <xf numFmtId="0" fontId="6" fillId="0" borderId="0" xfId="12" applyFont="1" applyFill="1" applyBorder="1" applyAlignment="1">
      <alignment vertical="top"/>
    </xf>
    <xf numFmtId="0" fontId="6" fillId="0" borderId="10" xfId="12" applyFont="1" applyFill="1" applyBorder="1" applyAlignment="1">
      <alignment vertical="top" shrinkToFit="1"/>
    </xf>
    <xf numFmtId="0" fontId="6" fillId="0" borderId="0" xfId="12" applyFont="1" applyFill="1" applyBorder="1" applyAlignment="1">
      <alignment horizontal="left" vertical="top"/>
    </xf>
    <xf numFmtId="0" fontId="6" fillId="0" borderId="11" xfId="12" applyFont="1" applyFill="1" applyBorder="1" applyAlignment="1">
      <alignment horizontal="left" vertical="top"/>
    </xf>
    <xf numFmtId="0" fontId="6" fillId="0" borderId="10" xfId="12" applyFont="1" applyFill="1" applyBorder="1" applyAlignment="1">
      <alignment shrinkToFit="1"/>
    </xf>
    <xf numFmtId="0" fontId="6" fillId="0" borderId="11" xfId="12" applyFont="1" applyFill="1" applyBorder="1" applyAlignment="1">
      <alignment horizontal="left" vertical="top" shrinkToFit="1"/>
    </xf>
    <xf numFmtId="0" fontId="6" fillId="0" borderId="10" xfId="12" applyFont="1" applyFill="1" applyBorder="1" applyAlignment="1">
      <alignment horizontal="left" vertical="top" wrapText="1" shrinkToFit="1"/>
    </xf>
    <xf numFmtId="0" fontId="6" fillId="0" borderId="0" xfId="12" applyFont="1" applyFill="1" applyBorder="1" applyAlignment="1">
      <alignment horizontal="left" vertical="top" wrapText="1" shrinkToFit="1"/>
    </xf>
    <xf numFmtId="0" fontId="2" fillId="0" borderId="0" xfId="12" applyFont="1" applyFill="1" applyBorder="1" applyAlignment="1">
      <alignment vertical="top" shrinkToFit="1"/>
    </xf>
    <xf numFmtId="0" fontId="2" fillId="4" borderId="0" xfId="12" applyFont="1" applyFill="1" applyBorder="1" applyAlignment="1">
      <alignment vertical="top" shrinkToFit="1"/>
    </xf>
    <xf numFmtId="0" fontId="2" fillId="0" borderId="0" xfId="12" applyFont="1" applyFill="1" applyBorder="1" applyAlignment="1">
      <alignment horizontal="left" vertical="top" wrapText="1" shrinkToFit="1"/>
    </xf>
    <xf numFmtId="0" fontId="2" fillId="3" borderId="0" xfId="12" applyFont="1" applyFill="1" applyBorder="1" applyAlignment="1">
      <alignment vertical="top" shrinkToFit="1"/>
    </xf>
    <xf numFmtId="0" fontId="2" fillId="3" borderId="11" xfId="12" applyFont="1" applyFill="1" applyBorder="1" applyAlignment="1">
      <alignment horizontal="left" vertical="top" wrapText="1" shrinkToFit="1"/>
    </xf>
    <xf numFmtId="0" fontId="2" fillId="0" borderId="0" xfId="12" applyFont="1" applyFill="1" applyBorder="1" applyAlignment="1">
      <alignment horizontal="left" vertical="top" wrapText="1"/>
    </xf>
    <xf numFmtId="0" fontId="6" fillId="0" borderId="5" xfId="12" applyFont="1" applyFill="1" applyBorder="1" applyAlignment="1">
      <alignment horizontal="left" vertical="top" wrapText="1" shrinkToFit="1"/>
    </xf>
    <xf numFmtId="0" fontId="6" fillId="0" borderId="6" xfId="12" applyFont="1" applyFill="1" applyBorder="1" applyAlignment="1">
      <alignment horizontal="left" vertical="top" wrapText="1" shrinkToFit="1"/>
    </xf>
    <xf numFmtId="0" fontId="2" fillId="0" borderId="6" xfId="12" applyFont="1" applyFill="1" applyBorder="1" applyAlignment="1">
      <alignment vertical="top" shrinkToFit="1"/>
    </xf>
    <xf numFmtId="0" fontId="2" fillId="4" borderId="6" xfId="12" applyFont="1" applyFill="1" applyBorder="1" applyAlignment="1">
      <alignment vertical="top" shrinkToFit="1"/>
    </xf>
    <xf numFmtId="0" fontId="2" fillId="0" borderId="6" xfId="12" applyFont="1" applyFill="1" applyBorder="1" applyAlignment="1">
      <alignment horizontal="left" vertical="top" wrapText="1" shrinkToFit="1"/>
    </xf>
    <xf numFmtId="0" fontId="2" fillId="3" borderId="6" xfId="12" applyFont="1" applyFill="1" applyBorder="1" applyAlignment="1">
      <alignment vertical="top" shrinkToFit="1"/>
    </xf>
    <xf numFmtId="0" fontId="6" fillId="0" borderId="6" xfId="12" applyFont="1" applyFill="1" applyBorder="1" applyAlignment="1">
      <alignment vertical="top" wrapText="1" shrinkToFit="1"/>
    </xf>
    <xf numFmtId="0" fontId="6" fillId="0" borderId="12" xfId="12" applyFont="1" applyFill="1" applyBorder="1" applyAlignment="1">
      <alignment vertical="top" wrapText="1" shrinkToFit="1"/>
    </xf>
    <xf numFmtId="0" fontId="21" fillId="0" borderId="5" xfId="12" applyFont="1" applyFill="1" applyBorder="1" applyAlignment="1">
      <alignment vertical="top" wrapText="1"/>
    </xf>
    <xf numFmtId="0" fontId="21" fillId="0" borderId="6" xfId="12" applyFont="1" applyFill="1" applyBorder="1" applyAlignment="1">
      <alignment vertical="top" wrapText="1"/>
    </xf>
    <xf numFmtId="0" fontId="21" fillId="0" borderId="12" xfId="12" applyFont="1" applyFill="1" applyBorder="1" applyAlignment="1">
      <alignment vertical="top" wrapText="1"/>
    </xf>
    <xf numFmtId="0" fontId="6" fillId="0" borderId="5" xfId="12" applyFont="1" applyFill="1" applyBorder="1" applyAlignment="1">
      <alignment vertical="top"/>
    </xf>
    <xf numFmtId="0" fontId="6" fillId="0" borderId="5" xfId="12" applyFont="1" applyFill="1" applyBorder="1" applyAlignment="1">
      <alignment vertical="top" shrinkToFit="1"/>
    </xf>
    <xf numFmtId="0" fontId="2" fillId="0" borderId="6" xfId="12" applyFont="1" applyFill="1" applyBorder="1" applyAlignment="1">
      <alignment vertical="top"/>
    </xf>
    <xf numFmtId="0" fontId="6" fillId="0" borderId="6" xfId="12" applyFont="1" applyFill="1" applyBorder="1" applyAlignment="1">
      <alignment horizontal="left" vertical="top"/>
    </xf>
    <xf numFmtId="0" fontId="6" fillId="0" borderId="12" xfId="12" applyFont="1" applyFill="1" applyBorder="1" applyAlignment="1">
      <alignment horizontal="left" vertical="top"/>
    </xf>
    <xf numFmtId="0" fontId="6" fillId="0" borderId="5" xfId="12" applyFont="1" applyFill="1" applyBorder="1" applyAlignment="1">
      <alignment shrinkToFit="1"/>
    </xf>
    <xf numFmtId="0" fontId="6" fillId="0" borderId="12" xfId="12" applyFont="1" applyFill="1" applyBorder="1" applyAlignment="1">
      <alignment horizontal="left" vertical="top" shrinkToFit="1"/>
    </xf>
    <xf numFmtId="0" fontId="6" fillId="2" borderId="1" xfId="12" applyFont="1" applyFill="1" applyBorder="1" applyAlignment="1">
      <alignment horizontal="left" vertical="top" wrapText="1"/>
    </xf>
    <xf numFmtId="0" fontId="6" fillId="2" borderId="7" xfId="12" applyFont="1" applyFill="1" applyBorder="1" applyAlignment="1">
      <alignment horizontal="left" vertical="top" wrapText="1"/>
    </xf>
    <xf numFmtId="0" fontId="2" fillId="0" borderId="8" xfId="12" applyFont="1" applyFill="1" applyBorder="1" applyAlignment="1">
      <alignment horizontal="left" vertical="top" wrapText="1" shrinkToFit="1"/>
    </xf>
    <xf numFmtId="0" fontId="6" fillId="3" borderId="1" xfId="12" applyFont="1" applyFill="1" applyBorder="1" applyAlignment="1">
      <alignment horizontal="left" vertical="top" wrapText="1"/>
    </xf>
    <xf numFmtId="0" fontId="6" fillId="3" borderId="7" xfId="12" applyFont="1" applyFill="1" applyBorder="1" applyAlignment="1">
      <alignment horizontal="left" vertical="top" wrapText="1"/>
    </xf>
    <xf numFmtId="0" fontId="6" fillId="0" borderId="1" xfId="12" applyFont="1" applyFill="1" applyBorder="1" applyAlignment="1">
      <alignment horizontal="left"/>
    </xf>
    <xf numFmtId="0" fontId="6" fillId="0" borderId="8" xfId="12" applyFont="1" applyFill="1" applyBorder="1" applyAlignment="1">
      <alignment horizontal="left"/>
    </xf>
    <xf numFmtId="0" fontId="6" fillId="0" borderId="13" xfId="12" applyFont="1" applyFill="1" applyBorder="1" applyAlignment="1">
      <alignment horizontal="left"/>
    </xf>
    <xf numFmtId="0" fontId="6" fillId="0" borderId="1" xfId="12" applyFont="1" applyFill="1" applyBorder="1" applyAlignment="1">
      <alignment vertical="top" wrapText="1" shrinkToFit="1"/>
    </xf>
    <xf numFmtId="0" fontId="6" fillId="0" borderId="7" xfId="12" applyFont="1" applyFill="1" applyBorder="1" applyAlignment="1">
      <alignment vertical="top" wrapText="1" shrinkToFit="1"/>
    </xf>
    <xf numFmtId="0" fontId="6" fillId="0" borderId="8" xfId="12" applyFont="1" applyFill="1" applyBorder="1" applyAlignment="1">
      <alignment vertical="top" wrapText="1" shrinkToFit="1"/>
    </xf>
    <xf numFmtId="0" fontId="2" fillId="0" borderId="8" xfId="12" applyFont="1" applyFill="1" applyBorder="1" applyAlignment="1">
      <alignment vertical="top" wrapText="1"/>
    </xf>
    <xf numFmtId="0" fontId="6" fillId="0" borderId="10" xfId="12" applyFont="1" applyFill="1" applyBorder="1" applyAlignment="1">
      <alignment horizontal="left"/>
    </xf>
    <xf numFmtId="0" fontId="6" fillId="2" borderId="10" xfId="12" applyFont="1" applyFill="1" applyBorder="1" applyAlignment="1">
      <alignment horizontal="left" vertical="top" wrapText="1"/>
    </xf>
    <xf numFmtId="0" fontId="6" fillId="2" borderId="0" xfId="12" applyFont="1" applyFill="1" applyBorder="1" applyAlignment="1">
      <alignment horizontal="left" vertical="top" wrapText="1"/>
    </xf>
    <xf numFmtId="0" fontId="2" fillId="0" borderId="11" xfId="12" applyFont="1" applyFill="1" applyBorder="1" applyAlignment="1">
      <alignment horizontal="left" vertical="top" wrapText="1" shrinkToFit="1"/>
    </xf>
    <xf numFmtId="0" fontId="6" fillId="3" borderId="10" xfId="12" applyFont="1" applyFill="1" applyBorder="1" applyAlignment="1">
      <alignment horizontal="left" vertical="top" wrapText="1"/>
    </xf>
    <xf numFmtId="0" fontId="6" fillId="3" borderId="0" xfId="12" applyFont="1" applyFill="1" applyBorder="1" applyAlignment="1">
      <alignment horizontal="left" vertical="top" wrapText="1"/>
    </xf>
    <xf numFmtId="0" fontId="6" fillId="0" borderId="10" xfId="12" applyFont="1" applyFill="1" applyBorder="1" applyAlignment="1">
      <alignment vertical="top" wrapText="1" shrinkToFit="1"/>
    </xf>
    <xf numFmtId="0" fontId="6" fillId="0" borderId="0" xfId="12" applyFont="1" applyFill="1" applyBorder="1" applyAlignment="1">
      <alignment vertical="top" wrapText="1" shrinkToFit="1"/>
    </xf>
    <xf numFmtId="0" fontId="6" fillId="0" borderId="11" xfId="12" applyFont="1" applyFill="1" applyBorder="1" applyAlignment="1">
      <alignment vertical="top" wrapText="1" shrinkToFit="1"/>
    </xf>
    <xf numFmtId="0" fontId="2" fillId="0" borderId="11" xfId="12" applyFont="1" applyFill="1" applyBorder="1" applyAlignment="1">
      <alignment vertical="top" wrapText="1"/>
    </xf>
    <xf numFmtId="0" fontId="6" fillId="0" borderId="10" xfId="12" applyFont="1" applyFill="1" applyBorder="1" applyAlignment="1">
      <alignment horizontal="left" shrinkToFit="1"/>
    </xf>
    <xf numFmtId="0" fontId="6" fillId="0" borderId="9" xfId="12" applyFont="1" applyFill="1" applyBorder="1" applyAlignment="1">
      <alignment horizontal="left" shrinkToFit="1"/>
    </xf>
    <xf numFmtId="0" fontId="6" fillId="0" borderId="0" xfId="12" applyFont="1" applyFill="1" applyBorder="1" applyAlignment="1">
      <alignment horizontal="left"/>
    </xf>
    <xf numFmtId="0" fontId="6" fillId="0" borderId="9" xfId="12" applyFont="1" applyFill="1" applyBorder="1" applyAlignment="1">
      <alignment vertical="top" wrapText="1"/>
    </xf>
    <xf numFmtId="3" fontId="6" fillId="0" borderId="11" xfId="12" applyNumberFormat="1" applyFont="1" applyFill="1" applyBorder="1" applyAlignment="1">
      <alignment horizontal="right"/>
    </xf>
    <xf numFmtId="0" fontId="6" fillId="0" borderId="5" xfId="12" applyFont="1" applyFill="1" applyBorder="1" applyAlignment="1">
      <alignment vertical="top" wrapText="1" shrinkToFit="1"/>
    </xf>
    <xf numFmtId="0" fontId="6" fillId="0" borderId="8" xfId="12" applyFont="1" applyFill="1" applyBorder="1" applyAlignment="1">
      <alignment vertical="top" shrinkToFit="1"/>
    </xf>
    <xf numFmtId="0" fontId="6" fillId="0" borderId="13" xfId="12" applyFont="1" applyFill="1" applyBorder="1" applyAlignment="1">
      <alignment vertical="top" shrinkToFit="1"/>
    </xf>
    <xf numFmtId="0" fontId="2" fillId="0" borderId="12" xfId="12" applyFont="1" applyFill="1" applyBorder="1" applyAlignment="1">
      <alignment vertical="top" wrapText="1"/>
    </xf>
    <xf numFmtId="0" fontId="4" fillId="0" borderId="10" xfId="12" applyFont="1" applyFill="1" applyBorder="1" applyAlignment="1">
      <alignment vertical="center"/>
    </xf>
    <xf numFmtId="0" fontId="6" fillId="0" borderId="11" xfId="12" applyFont="1" applyFill="1" applyBorder="1" applyAlignment="1">
      <alignment vertical="top" shrinkToFit="1"/>
    </xf>
    <xf numFmtId="0" fontId="6" fillId="0" borderId="9" xfId="12" applyFont="1" applyFill="1" applyBorder="1" applyAlignment="1">
      <alignment vertical="top" shrinkToFit="1"/>
    </xf>
    <xf numFmtId="0" fontId="6" fillId="0" borderId="9" xfId="12" applyFont="1" applyFill="1" applyBorder="1" applyAlignment="1">
      <alignment horizontal="left"/>
    </xf>
    <xf numFmtId="0" fontId="6" fillId="0" borderId="11" xfId="12" applyFont="1" applyFill="1" applyBorder="1" applyAlignment="1">
      <alignment horizontal="left"/>
    </xf>
    <xf numFmtId="0" fontId="6" fillId="0" borderId="13" xfId="12" applyFont="1" applyFill="1" applyBorder="1" applyAlignment="1">
      <alignment vertical="top" wrapText="1"/>
    </xf>
    <xf numFmtId="0" fontId="6" fillId="0" borderId="13" xfId="12" applyFont="1" applyFill="1" applyBorder="1" applyAlignment="1">
      <alignment vertical="top"/>
    </xf>
    <xf numFmtId="3" fontId="4" fillId="0" borderId="9" xfId="12" applyNumberFormat="1" applyFont="1" applyFill="1" applyBorder="1" applyAlignment="1"/>
    <xf numFmtId="3" fontId="4" fillId="0" borderId="10" xfId="12" applyNumberFormat="1" applyFont="1" applyFill="1" applyBorder="1" applyAlignment="1"/>
    <xf numFmtId="3" fontId="4" fillId="0" borderId="11" xfId="12" applyNumberFormat="1" applyFont="1" applyFill="1" applyBorder="1" applyAlignment="1"/>
    <xf numFmtId="0" fontId="6" fillId="0" borderId="12" xfId="12" applyFont="1" applyFill="1" applyBorder="1" applyAlignment="1">
      <alignment vertical="top" shrinkToFit="1"/>
    </xf>
    <xf numFmtId="0" fontId="4" fillId="0" borderId="11" xfId="12" applyFont="1" applyFill="1" applyBorder="1" applyAlignment="1"/>
    <xf numFmtId="0" fontId="6" fillId="0" borderId="4" xfId="12" applyFont="1" applyFill="1" applyBorder="1" applyAlignment="1">
      <alignment shrinkToFit="1"/>
    </xf>
    <xf numFmtId="0" fontId="2" fillId="0" borderId="13" xfId="12" applyFont="1" applyFill="1" applyBorder="1"/>
    <xf numFmtId="0" fontId="6" fillId="0" borderId="9" xfId="12" applyFont="1" applyFill="1" applyBorder="1" applyAlignment="1">
      <alignment horizontal="center"/>
    </xf>
    <xf numFmtId="0" fontId="6" fillId="3" borderId="9" xfId="12" applyFont="1" applyFill="1" applyBorder="1" applyAlignment="1">
      <alignment horizontal="center"/>
    </xf>
    <xf numFmtId="0" fontId="6" fillId="0" borderId="4" xfId="12" applyFont="1" applyFill="1" applyBorder="1" applyAlignment="1"/>
    <xf numFmtId="0" fontId="6" fillId="0" borderId="0" xfId="12" applyFont="1" applyFill="1" applyBorder="1" applyAlignment="1">
      <alignment horizontal="center"/>
    </xf>
    <xf numFmtId="0" fontId="6" fillId="0" borderId="11" xfId="12" applyFont="1" applyFill="1" applyBorder="1" applyAlignment="1">
      <alignment horizontal="center"/>
    </xf>
    <xf numFmtId="0" fontId="6" fillId="0" borderId="10" xfId="12" applyFont="1" applyFill="1" applyBorder="1" applyAlignment="1">
      <alignment horizontal="center"/>
    </xf>
    <xf numFmtId="9" fontId="4" fillId="0" borderId="0" xfId="12" applyNumberFormat="1" applyFont="1" applyFill="1" applyBorder="1" applyAlignment="1">
      <alignment horizontal="left"/>
    </xf>
    <xf numFmtId="0" fontId="2" fillId="0" borderId="5" xfId="12" applyFont="1" applyFill="1" applyBorder="1"/>
    <xf numFmtId="0" fontId="21" fillId="0" borderId="4" xfId="12" applyFont="1" applyFill="1" applyBorder="1"/>
    <xf numFmtId="0" fontId="21" fillId="3" borderId="4" xfId="12" applyFont="1" applyFill="1" applyBorder="1"/>
    <xf numFmtId="0" fontId="6" fillId="0" borderId="5" xfId="12" applyFont="1" applyFill="1" applyBorder="1" applyAlignment="1"/>
    <xf numFmtId="3" fontId="9" fillId="0" borderId="9" xfId="12" applyNumberFormat="1" applyFont="1" applyFill="1" applyBorder="1" applyAlignment="1">
      <alignment horizontal="right"/>
    </xf>
    <xf numFmtId="3" fontId="9" fillId="0" borderId="3" xfId="12" applyNumberFormat="1" applyFont="1" applyFill="1" applyBorder="1" applyAlignment="1">
      <alignment horizontal="right"/>
    </xf>
    <xf numFmtId="3" fontId="9" fillId="3" borderId="3" xfId="12" applyNumberFormat="1" applyFont="1" applyFill="1" applyBorder="1" applyAlignment="1">
      <alignment horizontal="right"/>
    </xf>
    <xf numFmtId="0" fontId="2" fillId="0" borderId="3" xfId="6" applyFont="1" applyFill="1" applyBorder="1"/>
    <xf numFmtId="0" fontId="2" fillId="3" borderId="3" xfId="6" applyFont="1" applyFill="1" applyBorder="1"/>
    <xf numFmtId="0" fontId="4" fillId="0" borderId="15" xfId="12" applyFont="1" applyFill="1" applyBorder="1" applyAlignment="1">
      <alignment horizontal="center" vertical="center"/>
    </xf>
    <xf numFmtId="0" fontId="2" fillId="0" borderId="14" xfId="12" applyFont="1" applyFill="1" applyBorder="1"/>
    <xf numFmtId="0" fontId="21" fillId="0" borderId="3" xfId="7" applyFont="1" applyFill="1" applyBorder="1" applyAlignment="1">
      <alignment horizontal="center"/>
    </xf>
    <xf numFmtId="0" fontId="6" fillId="3" borderId="14" xfId="12" applyFont="1" applyFill="1" applyBorder="1" applyAlignment="1">
      <alignment horizontal="center"/>
    </xf>
    <xf numFmtId="0" fontId="2" fillId="3" borderId="15" xfId="12" applyFont="1" applyFill="1" applyBorder="1"/>
    <xf numFmtId="0" fontId="0" fillId="0" borderId="0" xfId="0" applyAlignment="1">
      <alignment vertical="center"/>
    </xf>
    <xf numFmtId="0" fontId="22" fillId="0" borderId="11" xfId="9" applyFont="1" applyBorder="1" applyAlignment="1">
      <alignment vertical="center"/>
    </xf>
    <xf numFmtId="0" fontId="15" fillId="6" borderId="3" xfId="8" applyFont="1" applyFill="1" applyBorder="1" applyAlignment="1">
      <alignment horizontal="center" vertical="center"/>
    </xf>
    <xf numFmtId="0" fontId="23" fillId="0" borderId="11" xfId="9" applyFont="1" applyBorder="1" applyAlignment="1">
      <alignment vertical="center"/>
    </xf>
    <xf numFmtId="0" fontId="15" fillId="6" borderId="3" xfId="8" applyFont="1" applyFill="1" applyBorder="1" applyAlignment="1">
      <alignment vertical="center" shrinkToFit="1"/>
    </xf>
    <xf numFmtId="0" fontId="15" fillId="0" borderId="3" xfId="0" applyFont="1" applyFill="1" applyBorder="1" applyAlignment="1">
      <alignment vertical="center" shrinkToFit="1"/>
    </xf>
    <xf numFmtId="0" fontId="15" fillId="6" borderId="2" xfId="9" applyFont="1" applyFill="1" applyBorder="1" applyAlignment="1">
      <alignment horizontal="left" vertical="center" wrapText="1"/>
    </xf>
    <xf numFmtId="0" fontId="15" fillId="6" borderId="14" xfId="9" applyFont="1" applyFill="1" applyBorder="1" applyAlignment="1">
      <alignment horizontal="left" vertical="center" wrapText="1"/>
    </xf>
    <xf numFmtId="0" fontId="15" fillId="6" borderId="15" xfId="9" applyFont="1" applyFill="1" applyBorder="1" applyAlignment="1">
      <alignment horizontal="left" vertical="center" wrapText="1"/>
    </xf>
    <xf numFmtId="0" fontId="15" fillId="6" borderId="1" xfId="9" applyFont="1" applyFill="1" applyBorder="1" applyAlignment="1">
      <alignment horizontal="left" vertical="center" wrapText="1"/>
    </xf>
    <xf numFmtId="0" fontId="15" fillId="6" borderId="7" xfId="9" applyFont="1" applyFill="1" applyBorder="1" applyAlignment="1">
      <alignment horizontal="left" vertical="center" wrapText="1"/>
    </xf>
    <xf numFmtId="0" fontId="15" fillId="6" borderId="8" xfId="9" applyFont="1" applyFill="1" applyBorder="1" applyAlignment="1">
      <alignment horizontal="left" vertical="center" wrapText="1"/>
    </xf>
    <xf numFmtId="0" fontId="15" fillId="2" borderId="2" xfId="9" applyFont="1" applyFill="1" applyBorder="1" applyAlignment="1">
      <alignment horizontal="left" vertical="top" wrapText="1"/>
    </xf>
    <xf numFmtId="0" fontId="15" fillId="2" borderId="14" xfId="9" applyFont="1" applyFill="1" applyBorder="1" applyAlignment="1">
      <alignment horizontal="left" vertical="top" wrapText="1"/>
    </xf>
    <xf numFmtId="0" fontId="15" fillId="3" borderId="14" xfId="9" applyFont="1" applyFill="1" applyBorder="1" applyAlignment="1">
      <alignment vertical="center"/>
    </xf>
    <xf numFmtId="0" fontId="15" fillId="6" borderId="13" xfId="0" applyFont="1" applyFill="1" applyBorder="1" applyAlignment="1">
      <alignment horizontal="left" vertical="center" wrapText="1"/>
    </xf>
    <xf numFmtId="0" fontId="15" fillId="6" borderId="13" xfId="8" applyFont="1" applyFill="1" applyBorder="1" applyAlignment="1">
      <alignment vertical="center" wrapText="1"/>
    </xf>
    <xf numFmtId="0" fontId="15" fillId="2" borderId="2" xfId="8" applyFont="1" applyFill="1" applyBorder="1" applyAlignment="1">
      <alignment horizontal="left" vertical="top"/>
    </xf>
    <xf numFmtId="0" fontId="15" fillId="2" borderId="14" xfId="8" applyFont="1" applyFill="1" applyBorder="1" applyAlignment="1">
      <alignment horizontal="left" vertical="top"/>
    </xf>
    <xf numFmtId="0" fontId="15" fillId="3" borderId="6" xfId="8" applyFont="1" applyFill="1" applyBorder="1" applyAlignment="1">
      <alignment vertical="top"/>
    </xf>
    <xf numFmtId="0" fontId="15" fillId="6" borderId="9" xfId="0" applyFont="1" applyFill="1" applyBorder="1" applyAlignment="1">
      <alignment horizontal="left" vertical="center" wrapText="1"/>
    </xf>
    <xf numFmtId="0" fontId="15" fillId="6" borderId="9" xfId="8" applyFont="1" applyFill="1" applyBorder="1" applyAlignment="1">
      <alignment vertical="center" wrapText="1"/>
    </xf>
    <xf numFmtId="0" fontId="15" fillId="6" borderId="3" xfId="9" applyFont="1" applyFill="1" applyBorder="1" applyAlignment="1">
      <alignment horizontal="left" vertical="center" wrapText="1"/>
    </xf>
    <xf numFmtId="0" fontId="15" fillId="2" borderId="16" xfId="8" applyFont="1" applyFill="1" applyBorder="1" applyAlignment="1">
      <alignment horizontal="left" vertical="center"/>
    </xf>
    <xf numFmtId="0" fontId="15" fillId="3" borderId="16" xfId="8" applyFont="1" applyFill="1" applyBorder="1" applyAlignment="1">
      <alignment horizontal="left" vertical="center"/>
    </xf>
    <xf numFmtId="0" fontId="15" fillId="3" borderId="13" xfId="8" applyFont="1" applyFill="1" applyBorder="1" applyAlignment="1">
      <alignment horizontal="left" vertical="center"/>
    </xf>
    <xf numFmtId="0" fontId="16" fillId="2" borderId="9" xfId="8" applyFont="1" applyFill="1" applyBorder="1" applyAlignment="1">
      <alignment horizontal="left" vertical="center" wrapText="1"/>
    </xf>
    <xf numFmtId="0" fontId="16" fillId="2" borderId="9" xfId="8" applyFont="1" applyFill="1" applyBorder="1" applyAlignment="1">
      <alignment horizontal="left" vertical="center"/>
    </xf>
    <xf numFmtId="0" fontId="16" fillId="3" borderId="9" xfId="8" applyFont="1" applyFill="1" applyBorder="1" applyAlignment="1">
      <alignment horizontal="center" vertical="center"/>
    </xf>
    <xf numFmtId="0" fontId="16" fillId="3" borderId="9" xfId="8" applyFont="1" applyFill="1" applyBorder="1" applyAlignment="1">
      <alignment horizontal="left" vertical="center"/>
    </xf>
    <xf numFmtId="0" fontId="15" fillId="6" borderId="4" xfId="0" applyFont="1" applyFill="1" applyBorder="1" applyAlignment="1">
      <alignment horizontal="left" vertical="center" wrapText="1"/>
    </xf>
    <xf numFmtId="0" fontId="15" fillId="6" borderId="4" xfId="9" applyFont="1" applyFill="1" applyBorder="1" applyAlignment="1">
      <alignment vertical="center" wrapText="1"/>
    </xf>
    <xf numFmtId="0" fontId="15" fillId="6" borderId="4" xfId="9" applyFont="1" applyFill="1" applyBorder="1" applyAlignment="1">
      <alignment horizontal="right" vertical="center"/>
    </xf>
    <xf numFmtId="0" fontId="15" fillId="6" borderId="3" xfId="9" applyFont="1" applyFill="1" applyBorder="1" applyAlignment="1">
      <alignment horizontal="right" vertical="center"/>
    </xf>
    <xf numFmtId="0" fontId="15" fillId="2" borderId="4" xfId="0" applyFont="1" applyFill="1" applyBorder="1" applyAlignment="1">
      <alignment horizontal="right" vertical="center"/>
    </xf>
    <xf numFmtId="0" fontId="15" fillId="3" borderId="4" xfId="0" applyFont="1" applyFill="1" applyBorder="1" applyAlignment="1">
      <alignment horizontal="right" vertical="center"/>
    </xf>
    <xf numFmtId="0" fontId="24" fillId="0" borderId="11" xfId="9" applyFont="1" applyBorder="1" applyAlignment="1">
      <alignment horizontal="right" vertical="center"/>
    </xf>
    <xf numFmtId="38" fontId="15" fillId="6" borderId="2" xfId="13" applyFont="1" applyFill="1" applyBorder="1" applyAlignment="1">
      <alignment vertical="center"/>
    </xf>
    <xf numFmtId="41" fontId="15" fillId="6" borderId="2" xfId="1" applyFont="1" applyFill="1" applyBorder="1" applyAlignment="1">
      <alignment vertical="center"/>
    </xf>
    <xf numFmtId="41" fontId="15" fillId="0" borderId="2" xfId="2" applyFont="1" applyFill="1" applyBorder="1" applyAlignment="1">
      <alignment vertical="center"/>
    </xf>
    <xf numFmtId="41" fontId="15" fillId="6" borderId="4" xfId="2" applyFont="1" applyFill="1" applyBorder="1" applyAlignment="1">
      <alignment vertical="center"/>
    </xf>
    <xf numFmtId="41" fontId="15" fillId="6" borderId="3" xfId="2" applyFont="1" applyFill="1" applyBorder="1" applyAlignment="1">
      <alignment vertical="center"/>
    </xf>
    <xf numFmtId="0" fontId="15" fillId="6" borderId="3" xfId="9" applyFont="1" applyFill="1" applyBorder="1" applyAlignment="1">
      <alignment vertical="center"/>
    </xf>
    <xf numFmtId="0" fontId="15" fillId="6" borderId="2" xfId="9" applyFont="1" applyFill="1" applyBorder="1" applyAlignment="1">
      <alignment horizontal="left" vertical="center"/>
    </xf>
    <xf numFmtId="0" fontId="15" fillId="6" borderId="15" xfId="9" applyFont="1" applyFill="1" applyBorder="1" applyAlignment="1">
      <alignment horizontal="left" vertical="center"/>
    </xf>
    <xf numFmtId="0" fontId="15" fillId="6" borderId="3" xfId="9" applyFont="1" applyFill="1" applyBorder="1" applyAlignment="1">
      <alignment horizontal="left" vertical="center"/>
    </xf>
    <xf numFmtId="0" fontId="15" fillId="6" borderId="14" xfId="8" applyFont="1" applyFill="1" applyBorder="1" applyAlignment="1">
      <alignment horizontal="left" vertical="center"/>
    </xf>
    <xf numFmtId="0" fontId="15" fillId="6" borderId="0" xfId="9" applyFont="1" applyFill="1" applyBorder="1" applyAlignment="1">
      <alignment vertical="center" wrapText="1"/>
    </xf>
    <xf numFmtId="0" fontId="4" fillId="0" borderId="0" xfId="10"/>
    <xf numFmtId="0" fontId="26" fillId="0" borderId="0" xfId="10" applyFont="1" applyAlignment="1">
      <alignment vertical="center"/>
    </xf>
    <xf numFmtId="0" fontId="2" fillId="0" borderId="3" xfId="10" applyFont="1" applyBorder="1" applyAlignment="1">
      <alignment horizontal="center" vertical="center"/>
    </xf>
    <xf numFmtId="0" fontId="2" fillId="4" borderId="3" xfId="10" applyFont="1" applyFill="1" applyBorder="1" applyAlignment="1">
      <alignment horizontal="center" vertical="center"/>
    </xf>
    <xf numFmtId="0" fontId="9" fillId="0" borderId="0" xfId="10" applyFont="1" applyAlignment="1">
      <alignment horizontal="left"/>
    </xf>
    <xf numFmtId="0" fontId="2" fillId="0" borderId="3" xfId="10" applyFont="1" applyFill="1" applyBorder="1" applyAlignment="1">
      <alignment vertical="center" shrinkToFit="1"/>
    </xf>
    <xf numFmtId="0" fontId="2" fillId="4" borderId="3" xfId="10" applyFont="1" applyFill="1" applyBorder="1" applyAlignment="1">
      <alignment vertical="center" shrinkToFit="1"/>
    </xf>
    <xf numFmtId="0" fontId="2" fillId="0" borderId="1" xfId="10" applyFont="1" applyBorder="1" applyAlignment="1">
      <alignment horizontal="center" vertical="center"/>
    </xf>
    <xf numFmtId="0" fontId="2" fillId="0" borderId="8" xfId="10" applyFont="1" applyBorder="1" applyAlignment="1">
      <alignment horizontal="center" vertical="center"/>
    </xf>
    <xf numFmtId="0" fontId="2" fillId="0" borderId="3" xfId="10" applyFont="1" applyBorder="1" applyAlignment="1">
      <alignment horizontal="left" vertical="center" wrapText="1"/>
    </xf>
    <xf numFmtId="0" fontId="2" fillId="0" borderId="13" xfId="10" applyFont="1" applyBorder="1" applyAlignment="1">
      <alignment horizontal="left" vertical="center"/>
    </xf>
    <xf numFmtId="0" fontId="2" fillId="0" borderId="13" xfId="10" applyFont="1" applyBorder="1" applyAlignment="1">
      <alignment horizontal="left" vertical="center" shrinkToFit="1"/>
    </xf>
    <xf numFmtId="0" fontId="2" fillId="4" borderId="1" xfId="10" applyFont="1" applyFill="1" applyBorder="1" applyAlignment="1">
      <alignment horizontal="left" vertical="top" wrapText="1" shrinkToFit="1"/>
    </xf>
    <xf numFmtId="0" fontId="2" fillId="4" borderId="7" xfId="10" applyFont="1" applyFill="1" applyBorder="1" applyAlignment="1">
      <alignment horizontal="left" vertical="top" shrinkToFit="1"/>
    </xf>
    <xf numFmtId="0" fontId="2" fillId="4" borderId="8" xfId="10" applyFont="1" applyFill="1" applyBorder="1" applyAlignment="1">
      <alignment horizontal="left" vertical="top" shrinkToFit="1"/>
    </xf>
    <xf numFmtId="0" fontId="2" fillId="0" borderId="10" xfId="10" applyFont="1" applyBorder="1" applyAlignment="1">
      <alignment horizontal="center" vertical="center"/>
    </xf>
    <xf numFmtId="0" fontId="2" fillId="0" borderId="11" xfId="10" applyFont="1" applyBorder="1" applyAlignment="1">
      <alignment horizontal="center" vertical="center"/>
    </xf>
    <xf numFmtId="0" fontId="2" fillId="0" borderId="9" xfId="10" applyFont="1" applyBorder="1" applyAlignment="1">
      <alignment horizontal="left" vertical="center"/>
    </xf>
    <xf numFmtId="0" fontId="2" fillId="0" borderId="9" xfId="10" applyFont="1" applyBorder="1" applyAlignment="1">
      <alignment horizontal="left" vertical="center" shrinkToFit="1"/>
    </xf>
    <xf numFmtId="0" fontId="2" fillId="4" borderId="10" xfId="10" applyFont="1" applyFill="1" applyBorder="1" applyAlignment="1">
      <alignment horizontal="left" vertical="top" shrinkToFit="1"/>
    </xf>
    <xf numFmtId="0" fontId="2" fillId="4" borderId="0" xfId="10" applyFont="1" applyFill="1" applyBorder="1" applyAlignment="1">
      <alignment horizontal="left" vertical="top" shrinkToFit="1"/>
    </xf>
    <xf numFmtId="0" fontId="2" fillId="4" borderId="11" xfId="10" applyFont="1" applyFill="1" applyBorder="1" applyAlignment="1">
      <alignment horizontal="left" vertical="top" shrinkToFit="1"/>
    </xf>
    <xf numFmtId="0" fontId="2" fillId="0" borderId="3" xfId="10" applyFont="1" applyBorder="1" applyAlignment="1">
      <alignment horizontal="right" vertical="center"/>
    </xf>
    <xf numFmtId="0" fontId="2" fillId="0" borderId="3" xfId="10" applyFont="1" applyBorder="1" applyAlignment="1">
      <alignment horizontal="left" vertical="center"/>
    </xf>
    <xf numFmtId="0" fontId="2" fillId="0" borderId="5" xfId="10" applyFont="1" applyBorder="1" applyAlignment="1">
      <alignment horizontal="center" vertical="center"/>
    </xf>
    <xf numFmtId="0" fontId="2" fillId="0" borderId="12" xfId="10" applyFont="1" applyBorder="1" applyAlignment="1">
      <alignment horizontal="center" vertical="center"/>
    </xf>
    <xf numFmtId="0" fontId="2" fillId="0" borderId="4" xfId="10" applyFont="1" applyBorder="1" applyAlignment="1">
      <alignment horizontal="left" vertical="center"/>
    </xf>
    <xf numFmtId="0" fontId="2" fillId="0" borderId="4" xfId="10" applyFont="1" applyBorder="1" applyAlignment="1">
      <alignment horizontal="left" vertical="center" shrinkToFit="1"/>
    </xf>
    <xf numFmtId="0" fontId="2" fillId="0" borderId="4" xfId="10" applyFont="1" applyBorder="1" applyAlignment="1">
      <alignment horizontal="center" vertical="center" wrapText="1"/>
    </xf>
    <xf numFmtId="41" fontId="2" fillId="6" borderId="4" xfId="3" applyFont="1" applyFill="1" applyBorder="1" applyAlignment="1">
      <alignment vertical="center"/>
    </xf>
    <xf numFmtId="41" fontId="2" fillId="4" borderId="4" xfId="3" applyFont="1" applyFill="1" applyBorder="1" applyAlignment="1">
      <alignment vertical="center"/>
    </xf>
    <xf numFmtId="0" fontId="2" fillId="0" borderId="2" xfId="10" applyFont="1" applyBorder="1" applyAlignment="1">
      <alignment horizontal="center" vertical="center"/>
    </xf>
    <xf numFmtId="0" fontId="2" fillId="0" borderId="15" xfId="10" applyFont="1" applyBorder="1" applyAlignment="1">
      <alignment horizontal="center" vertical="center"/>
    </xf>
    <xf numFmtId="0" fontId="2" fillId="0" borderId="14" xfId="10" applyFont="1" applyBorder="1" applyAlignment="1">
      <alignment horizontal="center" vertical="center"/>
    </xf>
    <xf numFmtId="0" fontId="27" fillId="8" borderId="13" xfId="0" applyFont="1" applyFill="1" applyBorder="1" applyAlignment="1">
      <alignment vertical="center" shrinkToFit="1"/>
    </xf>
    <xf numFmtId="0" fontId="27" fillId="8" borderId="9" xfId="0" applyFont="1" applyFill="1" applyBorder="1" applyAlignment="1">
      <alignment vertical="center" shrinkToFit="1"/>
    </xf>
  </cellXfs>
  <cellStyles count="14">
    <cellStyle name="桁区切り_R4.10　算定構造　サービスコード" xfId="1"/>
    <cellStyle name="桁区切り_R4.10　算定構造　サービスコード_1" xfId="2"/>
    <cellStyle name="桁区切り_R4.10　算定構造　サービスコード_2" xfId="3"/>
    <cellStyle name="桁区切り_Ⅱ-資料４_介護予防・日常生活支援総合事業サービスコード表（R8.6.1 ）（案）（新規資料）" xfId="4"/>
    <cellStyle name="桁区切り_Ⅱ-資料４_介護予防・日常生活支援総合事業サービスコード表（R8.6.1 ）（案）（新規資料）_1" xfId="5"/>
    <cellStyle name="標準" xfId="0" builtinId="0"/>
    <cellStyle name="標準 2" xfId="6"/>
    <cellStyle name="標準 3" xfId="7"/>
    <cellStyle name="標準_R4.10　算定構造　サービスコード" xfId="8"/>
    <cellStyle name="標準_R4.10　算定構造　サービスコード_1" xfId="9"/>
    <cellStyle name="標準_R4.10　算定構造　サービスコード_2" xfId="10"/>
    <cellStyle name="標準_Ⅱ-資料４_介護予防・日常生活支援総合事業サービスコード表（R8.6.1 ）（案）（新規資料）" xfId="11"/>
    <cellStyle name="標準_Ⅱ-資料４_介護予防・日常生活支援総合事業サービスコード表（R8.6.1 ）（案）（新規資料）_1" xfId="12"/>
    <cellStyle name="桁区切り" xfId="13" builtinId="6"/>
  </cellStyles>
  <tableStyles count="0" defaultTableStyle="TableStyleMedium2" defaultPivotStyle="PivotStyleLight16"/>
  <colors>
    <mruColors>
      <color rgb="FFCCFFFF"/>
      <color rgb="FF57C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rgb="FFFFFF00"/>
  </sheetPr>
  <dimension ref="A1:AV61"/>
  <sheetViews>
    <sheetView view="pageBreakPreview" topLeftCell="A31" zoomScaleNormal="75" zoomScaleSheetLayoutView="100" workbookViewId="0">
      <selection activeCell="AD59" sqref="AD59"/>
    </sheetView>
  </sheetViews>
  <sheetFormatPr defaultColWidth="9" defaultRowHeight="17.100000000000001" customHeight="1"/>
  <cols>
    <col min="1" max="1" width="4.5" style="1" customWidth="1"/>
    <col min="2" max="2" width="7.5" style="1" customWidth="1"/>
    <col min="3" max="3" width="30.5" style="1" customWidth="1"/>
    <col min="4" max="19" width="2.5" style="1" customWidth="1"/>
    <col min="20" max="25" width="2.5" style="2" customWidth="1"/>
    <col min="26" max="27" width="2.5" style="1" customWidth="1"/>
    <col min="28" max="28" width="2.5" style="3" customWidth="1"/>
    <col min="29" max="33" width="2.5" style="1" customWidth="1"/>
    <col min="34" max="36" width="2.5" style="3" customWidth="1"/>
    <col min="37" max="45" width="2.5" style="1" customWidth="1"/>
    <col min="46" max="47" width="8.5" style="1" customWidth="1"/>
    <col min="48" max="48" width="2.875" style="1" customWidth="1"/>
    <col min="49" max="49" width="2.5" style="1" customWidth="1"/>
    <col min="50" max="16384" width="9" style="1"/>
  </cols>
  <sheetData>
    <row r="1" spans="1:48" ht="16.5" customHeight="1">
      <c r="A1" s="4" t="s">
        <v>286</v>
      </c>
      <c r="B1" s="12"/>
      <c r="C1" s="16"/>
      <c r="D1" s="22"/>
      <c r="E1" s="22"/>
    </row>
    <row r="2" spans="1:48" ht="17.100000000000001" customHeight="1">
      <c r="A2" s="5" t="s">
        <v>222</v>
      </c>
    </row>
    <row r="4" spans="1:48" ht="17.100000000000001" customHeight="1">
      <c r="A4" s="6" t="s">
        <v>15</v>
      </c>
      <c r="B4" s="13"/>
      <c r="C4" s="17" t="s">
        <v>80</v>
      </c>
      <c r="D4" s="23"/>
      <c r="E4" s="38"/>
      <c r="F4" s="38"/>
      <c r="G4" s="38"/>
      <c r="H4" s="38"/>
      <c r="I4" s="38"/>
      <c r="J4" s="38"/>
      <c r="K4" s="38"/>
      <c r="L4" s="38"/>
      <c r="M4" s="38"/>
      <c r="N4" s="38"/>
      <c r="O4" s="38"/>
      <c r="P4" s="38"/>
      <c r="Q4" s="38"/>
      <c r="R4" s="38"/>
      <c r="S4" s="38"/>
      <c r="T4" s="86" t="s">
        <v>63</v>
      </c>
      <c r="U4" s="45"/>
      <c r="V4" s="45"/>
      <c r="W4" s="45"/>
      <c r="X4" s="45"/>
      <c r="Y4" s="45"/>
      <c r="Z4" s="38"/>
      <c r="AA4" s="38"/>
      <c r="AB4" s="102"/>
      <c r="AC4" s="38"/>
      <c r="AD4" s="38"/>
      <c r="AE4" s="38"/>
      <c r="AF4" s="38"/>
      <c r="AG4" s="38"/>
      <c r="AH4" s="102"/>
      <c r="AI4" s="102"/>
      <c r="AJ4" s="102"/>
      <c r="AK4" s="38"/>
      <c r="AL4" s="38"/>
      <c r="AM4" s="38"/>
      <c r="AN4" s="38"/>
      <c r="AO4" s="38"/>
      <c r="AP4" s="38"/>
      <c r="AQ4" s="38"/>
      <c r="AR4" s="38"/>
      <c r="AS4" s="38"/>
      <c r="AT4" s="7" t="s">
        <v>280</v>
      </c>
      <c r="AU4" s="7" t="s">
        <v>283</v>
      </c>
      <c r="AV4" s="10"/>
    </row>
    <row r="5" spans="1:48" ht="17.100000000000001" customHeight="1">
      <c r="A5" s="7" t="s">
        <v>75</v>
      </c>
      <c r="B5" s="14" t="s">
        <v>79</v>
      </c>
      <c r="C5" s="18"/>
      <c r="D5" s="24"/>
      <c r="E5" s="10"/>
      <c r="F5" s="10"/>
      <c r="G5" s="10"/>
      <c r="H5" s="10"/>
      <c r="I5" s="10"/>
      <c r="J5" s="10"/>
      <c r="K5" s="10"/>
      <c r="L5" s="10"/>
      <c r="M5" s="10"/>
      <c r="N5" s="10"/>
      <c r="O5" s="10"/>
      <c r="P5" s="10"/>
      <c r="Q5" s="10"/>
      <c r="R5" s="10"/>
      <c r="S5" s="10"/>
      <c r="T5" s="37"/>
      <c r="U5" s="37"/>
      <c r="V5" s="37"/>
      <c r="W5" s="37"/>
      <c r="X5" s="37"/>
      <c r="Y5" s="37"/>
      <c r="Z5" s="10"/>
      <c r="AA5" s="10"/>
      <c r="AB5" s="103"/>
      <c r="AC5" s="10"/>
      <c r="AD5" s="10"/>
      <c r="AE5" s="10"/>
      <c r="AF5" s="10"/>
      <c r="AG5" s="10"/>
      <c r="AH5" s="103"/>
      <c r="AI5" s="103"/>
      <c r="AJ5" s="103"/>
      <c r="AK5" s="10"/>
      <c r="AL5" s="10"/>
      <c r="AM5" s="10"/>
      <c r="AN5" s="10"/>
      <c r="AO5" s="10"/>
      <c r="AP5" s="10"/>
      <c r="AQ5" s="10"/>
      <c r="AR5" s="10"/>
      <c r="AS5" s="10"/>
      <c r="AT5" s="130" t="s">
        <v>282</v>
      </c>
      <c r="AU5" s="130" t="s">
        <v>284</v>
      </c>
      <c r="AV5" s="10"/>
    </row>
    <row r="6" spans="1:48" ht="17.100000000000001" customHeight="1">
      <c r="A6" s="8" t="s">
        <v>17</v>
      </c>
      <c r="B6" s="8">
        <v>1111</v>
      </c>
      <c r="C6" s="19" t="s">
        <v>2</v>
      </c>
      <c r="D6" s="25" t="s">
        <v>251</v>
      </c>
      <c r="E6" s="39"/>
      <c r="F6" s="39"/>
      <c r="G6" s="39"/>
      <c r="H6" s="51"/>
      <c r="I6" s="54" t="s">
        <v>20</v>
      </c>
      <c r="J6" s="63"/>
      <c r="K6" s="63"/>
      <c r="L6" s="63"/>
      <c r="M6" s="63"/>
      <c r="N6" s="38"/>
      <c r="O6" s="38"/>
      <c r="P6" s="38"/>
      <c r="Q6" s="38"/>
      <c r="R6" s="84"/>
      <c r="S6" s="63"/>
      <c r="T6" s="63"/>
      <c r="U6" s="87"/>
      <c r="V6" s="34"/>
      <c r="W6" s="66"/>
      <c r="X6" s="66"/>
      <c r="Y6" s="66"/>
      <c r="Z6" s="66"/>
      <c r="AA6" s="66"/>
      <c r="AB6" s="66"/>
      <c r="AC6" s="104"/>
      <c r="AD6" s="101"/>
      <c r="AE6" s="34"/>
      <c r="AF6" s="34"/>
      <c r="AG6" s="34"/>
      <c r="AH6" s="34"/>
      <c r="AI6" s="66"/>
      <c r="AJ6" s="66"/>
      <c r="AK6" s="66"/>
      <c r="AL6" s="101"/>
      <c r="AM6" s="101"/>
      <c r="AN6" s="101"/>
      <c r="AO6" s="101"/>
      <c r="AP6" s="101"/>
      <c r="AQ6" s="101"/>
      <c r="AR6" s="101"/>
      <c r="AS6" s="126"/>
      <c r="AT6" s="131">
        <f>R7</f>
        <v>1176</v>
      </c>
      <c r="AU6" s="137" t="s">
        <v>93</v>
      </c>
    </row>
    <row r="7" spans="1:48" ht="17.100000000000001" customHeight="1">
      <c r="A7" s="8" t="s">
        <v>17</v>
      </c>
      <c r="B7" s="8">
        <v>2111</v>
      </c>
      <c r="C7" s="19" t="s">
        <v>145</v>
      </c>
      <c r="D7" s="26"/>
      <c r="E7" s="40"/>
      <c r="F7" s="40"/>
      <c r="G7" s="40"/>
      <c r="H7" s="52"/>
      <c r="I7" s="55"/>
      <c r="J7" s="64"/>
      <c r="K7" s="64"/>
      <c r="L7" s="64"/>
      <c r="M7" s="64"/>
      <c r="N7" s="73"/>
      <c r="O7" s="73"/>
      <c r="P7" s="73"/>
      <c r="Q7" s="73"/>
      <c r="R7" s="85">
        <v>1176</v>
      </c>
      <c r="S7" s="85"/>
      <c r="T7" s="46" t="s">
        <v>231</v>
      </c>
      <c r="U7" s="88"/>
      <c r="V7" s="34" t="s">
        <v>112</v>
      </c>
      <c r="W7" s="66"/>
      <c r="X7" s="66"/>
      <c r="Y7" s="66"/>
      <c r="Z7" s="66"/>
      <c r="AA7" s="66"/>
      <c r="AB7" s="66"/>
      <c r="AC7" s="66"/>
      <c r="AD7" s="66"/>
      <c r="AE7" s="66"/>
      <c r="AF7" s="66"/>
      <c r="AG7" s="66"/>
      <c r="AH7" s="104"/>
      <c r="AI7" s="66"/>
      <c r="AJ7" s="66"/>
      <c r="AK7" s="66"/>
      <c r="AL7" s="66"/>
      <c r="AM7" s="101"/>
      <c r="AN7" s="115">
        <f>ROUND(R7/30.4,0)</f>
        <v>39</v>
      </c>
      <c r="AO7" s="107"/>
      <c r="AP7" s="34" t="s">
        <v>231</v>
      </c>
      <c r="AQ7" s="99"/>
      <c r="AR7" s="101"/>
      <c r="AS7" s="126"/>
      <c r="AT7" s="131">
        <f>AN7</f>
        <v>39</v>
      </c>
      <c r="AU7" s="137" t="s">
        <v>285</v>
      </c>
    </row>
    <row r="8" spans="1:48" ht="17.100000000000001" customHeight="1">
      <c r="A8" s="8" t="s">
        <v>17</v>
      </c>
      <c r="B8" s="8">
        <v>1211</v>
      </c>
      <c r="C8" s="19" t="s">
        <v>193</v>
      </c>
      <c r="D8" s="26"/>
      <c r="E8" s="40"/>
      <c r="F8" s="40"/>
      <c r="G8" s="40"/>
      <c r="H8" s="52"/>
      <c r="I8" s="54" t="s">
        <v>258</v>
      </c>
      <c r="J8" s="63"/>
      <c r="K8" s="63"/>
      <c r="L8" s="63"/>
      <c r="M8" s="63"/>
      <c r="N8" s="38"/>
      <c r="O8" s="38"/>
      <c r="P8" s="38"/>
      <c r="Q8" s="38"/>
      <c r="R8" s="84"/>
      <c r="S8" s="63"/>
      <c r="T8" s="63"/>
      <c r="U8" s="87"/>
      <c r="V8" s="34"/>
      <c r="W8" s="66"/>
      <c r="X8" s="66"/>
      <c r="Y8" s="66"/>
      <c r="Z8" s="66"/>
      <c r="AA8" s="66"/>
      <c r="AB8" s="66"/>
      <c r="AC8" s="104"/>
      <c r="AD8" s="101"/>
      <c r="AE8" s="34"/>
      <c r="AF8" s="34"/>
      <c r="AG8" s="34"/>
      <c r="AH8" s="104"/>
      <c r="AI8" s="66"/>
      <c r="AJ8" s="66"/>
      <c r="AK8" s="66"/>
      <c r="AL8" s="101"/>
      <c r="AM8" s="101"/>
      <c r="AN8" s="101"/>
      <c r="AO8" s="101"/>
      <c r="AP8" s="101"/>
      <c r="AQ8" s="101"/>
      <c r="AR8" s="101"/>
      <c r="AS8" s="126"/>
      <c r="AT8" s="131">
        <f>R9</f>
        <v>2349</v>
      </c>
      <c r="AU8" s="137" t="s">
        <v>93</v>
      </c>
    </row>
    <row r="9" spans="1:48" ht="17.100000000000001" customHeight="1">
      <c r="A9" s="8" t="s">
        <v>17</v>
      </c>
      <c r="B9" s="8">
        <v>2211</v>
      </c>
      <c r="C9" s="19" t="s">
        <v>200</v>
      </c>
      <c r="D9" s="26"/>
      <c r="E9" s="40"/>
      <c r="F9" s="40"/>
      <c r="G9" s="40"/>
      <c r="H9" s="52"/>
      <c r="I9" s="55"/>
      <c r="J9" s="64"/>
      <c r="K9" s="64"/>
      <c r="L9" s="64"/>
      <c r="M9" s="64"/>
      <c r="N9" s="73"/>
      <c r="O9" s="73"/>
      <c r="P9" s="73"/>
      <c r="Q9" s="73"/>
      <c r="R9" s="85">
        <v>2349</v>
      </c>
      <c r="S9" s="85"/>
      <c r="T9" s="46" t="s">
        <v>231</v>
      </c>
      <c r="U9" s="88"/>
      <c r="V9" s="34" t="s">
        <v>112</v>
      </c>
      <c r="W9" s="66"/>
      <c r="X9" s="66"/>
      <c r="Y9" s="66"/>
      <c r="Z9" s="66"/>
      <c r="AA9" s="66"/>
      <c r="AB9" s="66"/>
      <c r="AC9" s="104"/>
      <c r="AD9" s="101"/>
      <c r="AE9" s="34"/>
      <c r="AF9" s="34"/>
      <c r="AG9" s="34"/>
      <c r="AH9" s="104"/>
      <c r="AI9" s="66"/>
      <c r="AJ9" s="66"/>
      <c r="AK9" s="66"/>
      <c r="AL9" s="66"/>
      <c r="AM9" s="101"/>
      <c r="AN9" s="115">
        <f>ROUND(R9/30.4,0)</f>
        <v>77</v>
      </c>
      <c r="AO9" s="107"/>
      <c r="AP9" s="34" t="s">
        <v>231</v>
      </c>
      <c r="AQ9" s="99"/>
      <c r="AR9" s="101"/>
      <c r="AS9" s="126"/>
      <c r="AT9" s="131">
        <f>AN9</f>
        <v>77</v>
      </c>
      <c r="AU9" s="137" t="s">
        <v>285</v>
      </c>
    </row>
    <row r="10" spans="1:48" ht="17.100000000000001" customHeight="1">
      <c r="A10" s="8" t="s">
        <v>17</v>
      </c>
      <c r="B10" s="8">
        <v>1321</v>
      </c>
      <c r="C10" s="19" t="s">
        <v>205</v>
      </c>
      <c r="D10" s="26"/>
      <c r="E10" s="40"/>
      <c r="F10" s="40"/>
      <c r="G10" s="40"/>
      <c r="H10" s="52"/>
      <c r="I10" s="54" t="s">
        <v>227</v>
      </c>
      <c r="J10" s="65"/>
      <c r="K10" s="65"/>
      <c r="L10" s="65"/>
      <c r="M10" s="65"/>
      <c r="N10" s="65"/>
      <c r="O10" s="65"/>
      <c r="P10" s="65"/>
      <c r="Q10" s="65"/>
      <c r="R10" s="84"/>
      <c r="S10" s="63"/>
      <c r="T10" s="63"/>
      <c r="U10" s="87"/>
      <c r="V10" s="34"/>
      <c r="W10" s="66"/>
      <c r="X10" s="66"/>
      <c r="Y10" s="66"/>
      <c r="Z10" s="66"/>
      <c r="AA10" s="66"/>
      <c r="AB10" s="66"/>
      <c r="AC10" s="104"/>
      <c r="AD10" s="101"/>
      <c r="AE10" s="34"/>
      <c r="AF10" s="34"/>
      <c r="AG10" s="34"/>
      <c r="AH10" s="104"/>
      <c r="AI10" s="66"/>
      <c r="AJ10" s="66"/>
      <c r="AK10" s="66"/>
      <c r="AL10" s="101"/>
      <c r="AM10" s="101"/>
      <c r="AN10" s="101"/>
      <c r="AO10" s="101"/>
      <c r="AP10" s="101"/>
      <c r="AQ10" s="101"/>
      <c r="AR10" s="101"/>
      <c r="AS10" s="126"/>
      <c r="AT10" s="131">
        <f>R11</f>
        <v>3727</v>
      </c>
      <c r="AU10" s="137" t="s">
        <v>93</v>
      </c>
    </row>
    <row r="11" spans="1:48" ht="17.100000000000001" customHeight="1">
      <c r="A11" s="8" t="s">
        <v>17</v>
      </c>
      <c r="B11" s="8">
        <v>2321</v>
      </c>
      <c r="C11" s="19" t="s">
        <v>44</v>
      </c>
      <c r="D11" s="27"/>
      <c r="E11" s="41"/>
      <c r="F11" s="41"/>
      <c r="G11" s="41"/>
      <c r="H11" s="53"/>
      <c r="I11" s="55"/>
      <c r="J11" s="64"/>
      <c r="K11" s="64"/>
      <c r="L11" s="64"/>
      <c r="M11" s="64"/>
      <c r="N11" s="73"/>
      <c r="O11" s="73"/>
      <c r="P11" s="73"/>
      <c r="Q11" s="73"/>
      <c r="R11" s="85">
        <v>3727</v>
      </c>
      <c r="S11" s="85"/>
      <c r="T11" s="46" t="s">
        <v>231</v>
      </c>
      <c r="U11" s="88"/>
      <c r="V11" s="34" t="s">
        <v>112</v>
      </c>
      <c r="W11" s="66"/>
      <c r="X11" s="66"/>
      <c r="Y11" s="66"/>
      <c r="Z11" s="66"/>
      <c r="AA11" s="66"/>
      <c r="AB11" s="66"/>
      <c r="AC11" s="104"/>
      <c r="AD11" s="101"/>
      <c r="AE11" s="34"/>
      <c r="AF11" s="34"/>
      <c r="AG11" s="34"/>
      <c r="AH11" s="104"/>
      <c r="AI11" s="66"/>
      <c r="AJ11" s="66"/>
      <c r="AK11" s="66"/>
      <c r="AL11" s="66"/>
      <c r="AM11" s="101"/>
      <c r="AN11" s="115">
        <f>ROUND(R11/30.4,0)</f>
        <v>123</v>
      </c>
      <c r="AO11" s="107"/>
      <c r="AP11" s="34" t="s">
        <v>231</v>
      </c>
      <c r="AQ11" s="99"/>
      <c r="AR11" s="101"/>
      <c r="AS11" s="126"/>
      <c r="AT11" s="131">
        <f>AN11</f>
        <v>123</v>
      </c>
      <c r="AU11" s="137" t="s">
        <v>285</v>
      </c>
    </row>
    <row r="12" spans="1:48" ht="17.100000000000001" customHeight="1">
      <c r="A12" s="8" t="s">
        <v>17</v>
      </c>
      <c r="B12" s="8">
        <v>2411</v>
      </c>
      <c r="C12" s="19" t="s">
        <v>229</v>
      </c>
      <c r="D12" s="25" t="s">
        <v>252</v>
      </c>
      <c r="E12" s="39"/>
      <c r="F12" s="39"/>
      <c r="G12" s="39"/>
      <c r="H12" s="51"/>
      <c r="I12" s="56" t="s">
        <v>259</v>
      </c>
      <c r="J12" s="66"/>
      <c r="K12" s="66"/>
      <c r="L12" s="64"/>
      <c r="M12" s="64"/>
      <c r="N12" s="64"/>
      <c r="O12" s="64"/>
      <c r="P12" s="64"/>
      <c r="Q12" s="73"/>
      <c r="R12" s="66"/>
      <c r="S12" s="66"/>
      <c r="T12" s="66"/>
      <c r="U12" s="66"/>
      <c r="V12" s="66"/>
      <c r="W12" s="66"/>
      <c r="X12" s="66"/>
      <c r="Y12" s="66"/>
      <c r="Z12" s="66"/>
      <c r="AA12" s="66"/>
      <c r="AB12" s="66"/>
      <c r="AC12" s="66"/>
      <c r="AD12" s="66"/>
      <c r="AE12" s="66"/>
      <c r="AF12" s="66"/>
      <c r="AG12" s="66"/>
      <c r="AH12" s="66"/>
      <c r="AI12" s="66"/>
      <c r="AJ12" s="66"/>
      <c r="AK12" s="66"/>
      <c r="AL12" s="66"/>
      <c r="AM12" s="66"/>
      <c r="AN12" s="115">
        <v>287</v>
      </c>
      <c r="AO12" s="107"/>
      <c r="AP12" s="34" t="s">
        <v>231</v>
      </c>
      <c r="AQ12" s="99"/>
      <c r="AR12" s="101"/>
      <c r="AS12" s="126"/>
      <c r="AT12" s="131">
        <f>AN12</f>
        <v>287</v>
      </c>
      <c r="AU12" s="137" t="s">
        <v>88</v>
      </c>
    </row>
    <row r="13" spans="1:48" ht="17.100000000000001" customHeight="1">
      <c r="A13" s="8" t="s">
        <v>17</v>
      </c>
      <c r="B13" s="8">
        <v>2511</v>
      </c>
      <c r="C13" s="19" t="s">
        <v>230</v>
      </c>
      <c r="D13" s="26"/>
      <c r="E13" s="40"/>
      <c r="F13" s="40"/>
      <c r="G13" s="40"/>
      <c r="H13" s="52"/>
      <c r="I13" s="57" t="s">
        <v>30</v>
      </c>
      <c r="J13" s="63"/>
      <c r="K13" s="63"/>
      <c r="L13" s="63"/>
      <c r="M13" s="63"/>
      <c r="N13" s="63"/>
      <c r="O13" s="63"/>
      <c r="P13" s="63"/>
      <c r="Q13" s="38"/>
      <c r="R13" s="63"/>
      <c r="S13" s="63"/>
      <c r="T13" s="63"/>
      <c r="U13" s="87"/>
      <c r="V13" s="90" t="s">
        <v>264</v>
      </c>
      <c r="W13" s="66"/>
      <c r="X13" s="66"/>
      <c r="Y13" s="66"/>
      <c r="Z13" s="66"/>
      <c r="AA13" s="66"/>
      <c r="AB13" s="66"/>
      <c r="AC13" s="66"/>
      <c r="AD13" s="66"/>
      <c r="AE13" s="66"/>
      <c r="AF13" s="66"/>
      <c r="AG13" s="66"/>
      <c r="AH13" s="66"/>
      <c r="AI13" s="66"/>
      <c r="AJ13" s="66"/>
      <c r="AK13" s="66"/>
      <c r="AL13" s="66"/>
      <c r="AM13" s="66"/>
      <c r="AN13" s="115">
        <v>179</v>
      </c>
      <c r="AO13" s="107"/>
      <c r="AP13" s="34" t="s">
        <v>231</v>
      </c>
      <c r="AQ13" s="99"/>
      <c r="AR13" s="101"/>
      <c r="AS13" s="126"/>
      <c r="AT13" s="131">
        <f>AN13</f>
        <v>179</v>
      </c>
      <c r="AU13" s="138"/>
    </row>
    <row r="14" spans="1:48" ht="17.100000000000001" customHeight="1">
      <c r="A14" s="8" t="s">
        <v>17</v>
      </c>
      <c r="B14" s="8">
        <v>2621</v>
      </c>
      <c r="C14" s="19" t="s">
        <v>94</v>
      </c>
      <c r="D14" s="26"/>
      <c r="E14" s="40"/>
      <c r="F14" s="40"/>
      <c r="G14" s="40"/>
      <c r="H14" s="52"/>
      <c r="I14" s="49"/>
      <c r="J14" s="64"/>
      <c r="K14" s="64"/>
      <c r="L14" s="64"/>
      <c r="M14" s="64"/>
      <c r="N14" s="64"/>
      <c r="O14" s="64"/>
      <c r="P14" s="64"/>
      <c r="Q14" s="73"/>
      <c r="R14" s="64"/>
      <c r="S14" s="64"/>
      <c r="T14" s="64"/>
      <c r="U14" s="89"/>
      <c r="V14" s="90" t="s">
        <v>9</v>
      </c>
      <c r="W14" s="66"/>
      <c r="X14" s="66"/>
      <c r="Y14" s="66"/>
      <c r="Z14" s="66"/>
      <c r="AA14" s="66"/>
      <c r="AB14" s="66"/>
      <c r="AC14" s="66"/>
      <c r="AD14" s="66"/>
      <c r="AE14" s="66"/>
      <c r="AF14" s="66"/>
      <c r="AG14" s="66"/>
      <c r="AH14" s="66"/>
      <c r="AI14" s="66"/>
      <c r="AJ14" s="66"/>
      <c r="AK14" s="66"/>
      <c r="AL14" s="66"/>
      <c r="AM14" s="66"/>
      <c r="AN14" s="115">
        <v>220</v>
      </c>
      <c r="AO14" s="107"/>
      <c r="AP14" s="34" t="s">
        <v>231</v>
      </c>
      <c r="AQ14" s="99"/>
      <c r="AR14" s="101"/>
      <c r="AS14" s="126"/>
      <c r="AT14" s="131">
        <f>AN14</f>
        <v>220</v>
      </c>
      <c r="AU14" s="138"/>
    </row>
    <row r="15" spans="1:48" ht="17.100000000000001" customHeight="1">
      <c r="A15" s="8" t="s">
        <v>17</v>
      </c>
      <c r="B15" s="8">
        <v>1411</v>
      </c>
      <c r="C15" s="19" t="s">
        <v>202</v>
      </c>
      <c r="D15" s="27"/>
      <c r="E15" s="41"/>
      <c r="F15" s="41"/>
      <c r="G15" s="41"/>
      <c r="H15" s="53"/>
      <c r="I15" s="58" t="s">
        <v>260</v>
      </c>
      <c r="J15" s="58"/>
      <c r="K15" s="58"/>
      <c r="L15" s="58"/>
      <c r="M15" s="58"/>
      <c r="N15" s="58"/>
      <c r="O15" s="58"/>
      <c r="P15" s="58"/>
      <c r="Q15" s="83"/>
      <c r="R15" s="66"/>
      <c r="S15" s="66"/>
      <c r="T15" s="66"/>
      <c r="U15" s="66"/>
      <c r="V15" s="66"/>
      <c r="W15" s="66"/>
      <c r="X15" s="66"/>
      <c r="Y15" s="66"/>
      <c r="Z15" s="66"/>
      <c r="AA15" s="66"/>
      <c r="AB15" s="66"/>
      <c r="AC15" s="66"/>
      <c r="AD15" s="66"/>
      <c r="AE15" s="66"/>
      <c r="AF15" s="66"/>
      <c r="AG15" s="66"/>
      <c r="AH15" s="66"/>
      <c r="AI15" s="66"/>
      <c r="AJ15" s="66"/>
      <c r="AK15" s="66"/>
      <c r="AL15" s="66"/>
      <c r="AM15" s="66"/>
      <c r="AN15" s="115">
        <v>163</v>
      </c>
      <c r="AO15" s="107"/>
      <c r="AP15" s="34" t="s">
        <v>231</v>
      </c>
      <c r="AQ15" s="99"/>
      <c r="AR15" s="101"/>
      <c r="AS15" s="126"/>
      <c r="AT15" s="132">
        <f>AN15</f>
        <v>163</v>
      </c>
      <c r="AU15" s="138"/>
    </row>
    <row r="16" spans="1:48" ht="17.100000000000001" customHeight="1">
      <c r="A16" s="8" t="s">
        <v>17</v>
      </c>
      <c r="B16" s="8" t="s">
        <v>33</v>
      </c>
      <c r="C16" s="19" t="s">
        <v>8</v>
      </c>
      <c r="D16" s="25"/>
      <c r="E16" s="39" t="s">
        <v>214</v>
      </c>
      <c r="F16" s="39"/>
      <c r="G16" s="39"/>
      <c r="H16" s="39"/>
      <c r="I16" s="51"/>
      <c r="J16" s="25" t="s">
        <v>251</v>
      </c>
      <c r="K16" s="39"/>
      <c r="L16" s="39"/>
      <c r="M16" s="39"/>
      <c r="N16" s="51"/>
      <c r="O16" s="54" t="s">
        <v>20</v>
      </c>
      <c r="P16" s="38"/>
      <c r="Q16" s="38"/>
      <c r="R16" s="84"/>
      <c r="S16" s="63"/>
      <c r="T16" s="63"/>
      <c r="U16" s="87"/>
      <c r="V16" s="45"/>
      <c r="W16" s="63"/>
      <c r="X16" s="63"/>
      <c r="Y16" s="63"/>
      <c r="Z16" s="87"/>
      <c r="AA16" s="66"/>
      <c r="AB16" s="66"/>
      <c r="AC16" s="104"/>
      <c r="AD16" s="101"/>
      <c r="AE16" s="34"/>
      <c r="AF16" s="34"/>
      <c r="AG16" s="34"/>
      <c r="AH16" s="34"/>
      <c r="AI16" s="66"/>
      <c r="AJ16" s="66"/>
      <c r="AK16" s="66"/>
      <c r="AL16" s="101"/>
      <c r="AM16" s="101"/>
      <c r="AN16" s="90">
        <f>ROUND(R7*0.01,0)</f>
        <v>12</v>
      </c>
      <c r="AO16" s="90"/>
      <c r="AP16" s="34" t="s">
        <v>194</v>
      </c>
      <c r="AQ16" s="99"/>
      <c r="AR16" s="101"/>
      <c r="AS16" s="126"/>
      <c r="AT16" s="132">
        <f t="shared" ref="AT16:AT35" si="0">-AN16</f>
        <v>-12</v>
      </c>
      <c r="AU16" s="137" t="s">
        <v>93</v>
      </c>
    </row>
    <row r="17" spans="1:47" ht="17.100000000000001" customHeight="1">
      <c r="A17" s="8" t="s">
        <v>17</v>
      </c>
      <c r="B17" s="8" t="s">
        <v>0</v>
      </c>
      <c r="C17" s="19" t="s">
        <v>232</v>
      </c>
      <c r="D17" s="28"/>
      <c r="E17" s="40"/>
      <c r="F17" s="40"/>
      <c r="G17" s="40"/>
      <c r="H17" s="40"/>
      <c r="I17" s="52"/>
      <c r="J17" s="26"/>
      <c r="K17" s="40"/>
      <c r="L17" s="40"/>
      <c r="M17" s="40"/>
      <c r="N17" s="52"/>
      <c r="O17" s="55"/>
      <c r="P17" s="73"/>
      <c r="Q17" s="73"/>
      <c r="R17" s="79"/>
      <c r="S17" s="73"/>
      <c r="T17" s="46"/>
      <c r="U17" s="46"/>
      <c r="V17" s="46"/>
      <c r="W17" s="64"/>
      <c r="X17" s="64"/>
      <c r="Y17" s="64"/>
      <c r="Z17" s="89"/>
      <c r="AA17" s="100" t="s">
        <v>112</v>
      </c>
      <c r="AB17" s="101"/>
      <c r="AC17" s="34"/>
      <c r="AD17" s="34"/>
      <c r="AE17" s="34"/>
      <c r="AF17" s="34"/>
      <c r="AG17" s="34"/>
      <c r="AH17" s="104"/>
      <c r="AI17" s="66"/>
      <c r="AJ17" s="66"/>
      <c r="AK17" s="66"/>
      <c r="AL17" s="66"/>
      <c r="AM17" s="101"/>
      <c r="AN17" s="90">
        <f>ROUNDUP(AN7*0.01,0)</f>
        <v>1</v>
      </c>
      <c r="AO17" s="90"/>
      <c r="AP17" s="34" t="s">
        <v>194</v>
      </c>
      <c r="AQ17" s="99"/>
      <c r="AR17" s="101"/>
      <c r="AS17" s="126"/>
      <c r="AT17" s="132">
        <f t="shared" si="0"/>
        <v>-1</v>
      </c>
      <c r="AU17" s="137" t="s">
        <v>285</v>
      </c>
    </row>
    <row r="18" spans="1:47" ht="17.100000000000001" customHeight="1">
      <c r="A18" s="8" t="s">
        <v>17</v>
      </c>
      <c r="B18" s="8" t="s">
        <v>37</v>
      </c>
      <c r="C18" s="19" t="s">
        <v>47</v>
      </c>
      <c r="D18" s="26"/>
      <c r="E18" s="40"/>
      <c r="F18" s="40"/>
      <c r="G18" s="40"/>
      <c r="H18" s="40"/>
      <c r="I18" s="52"/>
      <c r="J18" s="26"/>
      <c r="K18" s="40"/>
      <c r="L18" s="40"/>
      <c r="M18" s="40"/>
      <c r="N18" s="52"/>
      <c r="O18" s="54" t="s">
        <v>258</v>
      </c>
      <c r="P18" s="38"/>
      <c r="Q18" s="38"/>
      <c r="R18" s="84"/>
      <c r="S18" s="63"/>
      <c r="T18" s="63"/>
      <c r="U18" s="63"/>
      <c r="V18" s="45"/>
      <c r="W18" s="63"/>
      <c r="X18" s="63"/>
      <c r="Y18" s="63"/>
      <c r="Z18" s="87"/>
      <c r="AA18" s="66"/>
      <c r="AB18" s="66"/>
      <c r="AC18" s="104"/>
      <c r="AD18" s="101"/>
      <c r="AE18" s="34"/>
      <c r="AF18" s="34"/>
      <c r="AG18" s="34"/>
      <c r="AH18" s="104"/>
      <c r="AI18" s="66"/>
      <c r="AJ18" s="66"/>
      <c r="AK18" s="66"/>
      <c r="AL18" s="101"/>
      <c r="AM18" s="101"/>
      <c r="AN18" s="90">
        <f>ROUND(R9*0.01,0)</f>
        <v>23</v>
      </c>
      <c r="AO18" s="90"/>
      <c r="AP18" s="34" t="s">
        <v>194</v>
      </c>
      <c r="AQ18" s="99"/>
      <c r="AR18" s="101"/>
      <c r="AS18" s="126"/>
      <c r="AT18" s="132">
        <f t="shared" si="0"/>
        <v>-23</v>
      </c>
      <c r="AU18" s="137" t="s">
        <v>93</v>
      </c>
    </row>
    <row r="19" spans="1:47" ht="17.100000000000001" customHeight="1">
      <c r="A19" s="8" t="s">
        <v>17</v>
      </c>
      <c r="B19" s="8" t="s">
        <v>32</v>
      </c>
      <c r="C19" s="19" t="s">
        <v>233</v>
      </c>
      <c r="D19" s="28"/>
      <c r="E19" s="37"/>
      <c r="F19" s="37"/>
      <c r="G19" s="37"/>
      <c r="H19" s="37"/>
      <c r="I19" s="59"/>
      <c r="J19" s="28"/>
      <c r="K19" s="37"/>
      <c r="L19" s="37"/>
      <c r="M19" s="37"/>
      <c r="N19" s="37"/>
      <c r="O19" s="55"/>
      <c r="P19" s="73"/>
      <c r="Q19" s="73"/>
      <c r="R19" s="79"/>
      <c r="S19" s="73"/>
      <c r="T19" s="46"/>
      <c r="U19" s="46"/>
      <c r="V19" s="46"/>
      <c r="W19" s="64"/>
      <c r="X19" s="64"/>
      <c r="Y19" s="64"/>
      <c r="Z19" s="89"/>
      <c r="AA19" s="34" t="s">
        <v>112</v>
      </c>
      <c r="AB19" s="101"/>
      <c r="AC19" s="34"/>
      <c r="AD19" s="34"/>
      <c r="AE19" s="34"/>
      <c r="AF19" s="34"/>
      <c r="AG19" s="34"/>
      <c r="AH19" s="104"/>
      <c r="AI19" s="66"/>
      <c r="AJ19" s="66"/>
      <c r="AK19" s="66"/>
      <c r="AL19" s="66"/>
      <c r="AM19" s="101"/>
      <c r="AN19" s="90">
        <f>ROUND(AN9*0.01,0)</f>
        <v>1</v>
      </c>
      <c r="AO19" s="90"/>
      <c r="AP19" s="34" t="s">
        <v>194</v>
      </c>
      <c r="AQ19" s="99"/>
      <c r="AR19" s="101"/>
      <c r="AS19" s="126"/>
      <c r="AT19" s="132">
        <f t="shared" si="0"/>
        <v>-1</v>
      </c>
      <c r="AU19" s="137" t="s">
        <v>285</v>
      </c>
    </row>
    <row r="20" spans="1:47" ht="17.100000000000001" customHeight="1">
      <c r="A20" s="8" t="s">
        <v>17</v>
      </c>
      <c r="B20" s="8" t="s">
        <v>25</v>
      </c>
      <c r="C20" s="19" t="s">
        <v>50</v>
      </c>
      <c r="D20" s="28"/>
      <c r="E20" s="37"/>
      <c r="F20" s="37"/>
      <c r="G20" s="37"/>
      <c r="H20" s="37"/>
      <c r="I20" s="60"/>
      <c r="J20" s="28"/>
      <c r="K20" s="37"/>
      <c r="L20" s="37"/>
      <c r="M20" s="37"/>
      <c r="N20" s="37"/>
      <c r="O20" s="54" t="s">
        <v>227</v>
      </c>
      <c r="P20" s="65"/>
      <c r="Q20" s="65"/>
      <c r="R20" s="84"/>
      <c r="S20" s="63"/>
      <c r="T20" s="63"/>
      <c r="U20" s="63"/>
      <c r="V20" s="45"/>
      <c r="W20" s="63"/>
      <c r="X20" s="63"/>
      <c r="Y20" s="63"/>
      <c r="Z20" s="87"/>
      <c r="AA20" s="34"/>
      <c r="AB20" s="101"/>
      <c r="AC20" s="34"/>
      <c r="AD20" s="34"/>
      <c r="AE20" s="34"/>
      <c r="AF20" s="34"/>
      <c r="AG20" s="34"/>
      <c r="AH20" s="104"/>
      <c r="AI20" s="66"/>
      <c r="AJ20" s="66"/>
      <c r="AK20" s="66"/>
      <c r="AL20" s="101"/>
      <c r="AM20" s="101"/>
      <c r="AN20" s="90">
        <f>ROUND(R11*0.01,0)</f>
        <v>37</v>
      </c>
      <c r="AO20" s="90"/>
      <c r="AP20" s="34" t="s">
        <v>194</v>
      </c>
      <c r="AQ20" s="99"/>
      <c r="AR20" s="101"/>
      <c r="AS20" s="126"/>
      <c r="AT20" s="132">
        <f t="shared" si="0"/>
        <v>-37</v>
      </c>
      <c r="AU20" s="137" t="s">
        <v>93</v>
      </c>
    </row>
    <row r="21" spans="1:47" ht="17.100000000000001" customHeight="1">
      <c r="A21" s="8" t="s">
        <v>17</v>
      </c>
      <c r="B21" s="8" t="s">
        <v>42</v>
      </c>
      <c r="C21" s="19" t="s">
        <v>234</v>
      </c>
      <c r="D21" s="28"/>
      <c r="E21" s="37"/>
      <c r="F21" s="37"/>
      <c r="G21" s="37"/>
      <c r="H21" s="37"/>
      <c r="I21" s="59"/>
      <c r="J21" s="28"/>
      <c r="K21" s="37"/>
      <c r="L21" s="37"/>
      <c r="M21" s="37"/>
      <c r="N21" s="37"/>
      <c r="O21" s="55"/>
      <c r="P21" s="73"/>
      <c r="Q21" s="73"/>
      <c r="R21" s="79"/>
      <c r="S21" s="73"/>
      <c r="T21" s="46"/>
      <c r="U21" s="46"/>
      <c r="V21" s="46"/>
      <c r="W21" s="64"/>
      <c r="X21" s="64"/>
      <c r="Y21" s="64"/>
      <c r="Z21" s="89"/>
      <c r="AA21" s="34" t="s">
        <v>112</v>
      </c>
      <c r="AB21" s="101"/>
      <c r="AC21" s="34"/>
      <c r="AD21" s="34"/>
      <c r="AE21" s="34"/>
      <c r="AF21" s="34"/>
      <c r="AG21" s="34"/>
      <c r="AH21" s="104"/>
      <c r="AI21" s="66"/>
      <c r="AJ21" s="66"/>
      <c r="AK21" s="66"/>
      <c r="AL21" s="66"/>
      <c r="AM21" s="101"/>
      <c r="AN21" s="90">
        <f>ROUND(AN11*0.01,0)</f>
        <v>1</v>
      </c>
      <c r="AO21" s="90"/>
      <c r="AP21" s="34" t="s">
        <v>194</v>
      </c>
      <c r="AQ21" s="99"/>
      <c r="AR21" s="101"/>
      <c r="AS21" s="126"/>
      <c r="AT21" s="132">
        <f t="shared" si="0"/>
        <v>-1</v>
      </c>
      <c r="AU21" s="137" t="s">
        <v>285</v>
      </c>
    </row>
    <row r="22" spans="1:47" ht="17.100000000000001" customHeight="1">
      <c r="A22" s="8" t="s">
        <v>17</v>
      </c>
      <c r="B22" s="8" t="s">
        <v>65</v>
      </c>
      <c r="C22" s="19" t="s">
        <v>235</v>
      </c>
      <c r="D22" s="26"/>
      <c r="E22" s="40"/>
      <c r="F22" s="40"/>
      <c r="G22" s="40"/>
      <c r="H22" s="40"/>
      <c r="I22" s="61"/>
      <c r="J22" s="25" t="s">
        <v>252</v>
      </c>
      <c r="K22" s="39"/>
      <c r="L22" s="39"/>
      <c r="M22" s="39"/>
      <c r="N22" s="51"/>
      <c r="O22" s="76" t="s">
        <v>259</v>
      </c>
      <c r="P22" s="82"/>
      <c r="Q22" s="10"/>
      <c r="R22" s="82"/>
      <c r="S22" s="82"/>
      <c r="T22" s="82"/>
      <c r="U22" s="82"/>
      <c r="V22" s="82"/>
      <c r="W22" s="82"/>
      <c r="X22" s="82"/>
      <c r="Y22" s="82"/>
      <c r="Z22" s="82"/>
      <c r="AA22" s="66"/>
      <c r="AB22" s="66"/>
      <c r="AC22" s="66"/>
      <c r="AD22" s="66"/>
      <c r="AE22" s="66"/>
      <c r="AF22" s="66"/>
      <c r="AG22" s="66"/>
      <c r="AH22" s="66"/>
      <c r="AI22" s="66"/>
      <c r="AJ22" s="66"/>
      <c r="AK22" s="66"/>
      <c r="AL22" s="66"/>
      <c r="AM22" s="66"/>
      <c r="AN22" s="90">
        <f>ROUND(AN12*0.01,0)</f>
        <v>3</v>
      </c>
      <c r="AO22" s="90"/>
      <c r="AP22" s="34" t="s">
        <v>194</v>
      </c>
      <c r="AQ22" s="99"/>
      <c r="AR22" s="101"/>
      <c r="AS22" s="126"/>
      <c r="AT22" s="132">
        <f t="shared" si="0"/>
        <v>-3</v>
      </c>
      <c r="AU22" s="137" t="s">
        <v>88</v>
      </c>
    </row>
    <row r="23" spans="1:47" ht="17.100000000000001" customHeight="1">
      <c r="A23" s="8" t="s">
        <v>17</v>
      </c>
      <c r="B23" s="8" t="s">
        <v>61</v>
      </c>
      <c r="C23" s="19" t="s">
        <v>236</v>
      </c>
      <c r="D23" s="26"/>
      <c r="E23" s="40"/>
      <c r="F23" s="40"/>
      <c r="G23" s="40"/>
      <c r="H23" s="40"/>
      <c r="I23" s="61"/>
      <c r="J23" s="26"/>
      <c r="K23" s="40"/>
      <c r="L23" s="40"/>
      <c r="M23" s="40"/>
      <c r="N23" s="52"/>
      <c r="O23" s="77" t="s">
        <v>30</v>
      </c>
      <c r="P23" s="63"/>
      <c r="Q23" s="38"/>
      <c r="R23" s="63"/>
      <c r="S23" s="63"/>
      <c r="T23" s="63"/>
      <c r="U23" s="63"/>
      <c r="V23" s="45"/>
      <c r="W23" s="63"/>
      <c r="X23" s="63"/>
      <c r="Y23" s="63"/>
      <c r="Z23" s="87"/>
      <c r="AA23" s="90" t="s">
        <v>264</v>
      </c>
      <c r="AB23" s="66"/>
      <c r="AC23" s="66"/>
      <c r="AD23" s="66"/>
      <c r="AE23" s="66"/>
      <c r="AF23" s="66"/>
      <c r="AG23" s="66"/>
      <c r="AH23" s="66"/>
      <c r="AI23" s="66"/>
      <c r="AJ23" s="66"/>
      <c r="AK23" s="66"/>
      <c r="AL23" s="66"/>
      <c r="AM23" s="66"/>
      <c r="AN23" s="90">
        <f>ROUND(AN13*0.01,0)</f>
        <v>2</v>
      </c>
      <c r="AO23" s="90"/>
      <c r="AP23" s="34" t="s">
        <v>194</v>
      </c>
      <c r="AQ23" s="99"/>
      <c r="AR23" s="101"/>
      <c r="AS23" s="126"/>
      <c r="AT23" s="132">
        <f t="shared" si="0"/>
        <v>-2</v>
      </c>
      <c r="AU23" s="138"/>
    </row>
    <row r="24" spans="1:47" ht="17.100000000000001" customHeight="1">
      <c r="A24" s="8" t="s">
        <v>17</v>
      </c>
      <c r="B24" s="8" t="s">
        <v>224</v>
      </c>
      <c r="C24" s="19" t="s">
        <v>203</v>
      </c>
      <c r="D24" s="26"/>
      <c r="E24" s="40"/>
      <c r="F24" s="40"/>
      <c r="G24" s="40"/>
      <c r="H24" s="40"/>
      <c r="I24" s="61"/>
      <c r="J24" s="26"/>
      <c r="K24" s="40"/>
      <c r="L24" s="40"/>
      <c r="M24" s="40"/>
      <c r="N24" s="52"/>
      <c r="O24" s="78"/>
      <c r="P24" s="64"/>
      <c r="Q24" s="73"/>
      <c r="R24" s="64"/>
      <c r="S24" s="64"/>
      <c r="T24" s="64"/>
      <c r="U24" s="64"/>
      <c r="V24" s="46"/>
      <c r="W24" s="64"/>
      <c r="X24" s="64"/>
      <c r="Y24" s="64"/>
      <c r="Z24" s="89"/>
      <c r="AA24" s="90" t="s">
        <v>9</v>
      </c>
      <c r="AB24" s="66"/>
      <c r="AC24" s="66"/>
      <c r="AD24" s="66"/>
      <c r="AE24" s="66"/>
      <c r="AF24" s="66"/>
      <c r="AG24" s="66"/>
      <c r="AH24" s="66"/>
      <c r="AI24" s="66"/>
      <c r="AJ24" s="66"/>
      <c r="AK24" s="66"/>
      <c r="AL24" s="66"/>
      <c r="AM24" s="66"/>
      <c r="AN24" s="90">
        <f>ROUND(AN14*0.01,0)</f>
        <v>2</v>
      </c>
      <c r="AO24" s="90"/>
      <c r="AP24" s="34" t="s">
        <v>194</v>
      </c>
      <c r="AQ24" s="99"/>
      <c r="AR24" s="101"/>
      <c r="AS24" s="126"/>
      <c r="AT24" s="132">
        <f t="shared" si="0"/>
        <v>-2</v>
      </c>
      <c r="AU24" s="138"/>
    </row>
    <row r="25" spans="1:47" ht="17.100000000000001" customHeight="1">
      <c r="A25" s="8" t="s">
        <v>17</v>
      </c>
      <c r="B25" s="8" t="s">
        <v>133</v>
      </c>
      <c r="C25" s="19" t="s">
        <v>123</v>
      </c>
      <c r="D25" s="27"/>
      <c r="E25" s="41"/>
      <c r="F25" s="41"/>
      <c r="G25" s="41"/>
      <c r="H25" s="41"/>
      <c r="I25" s="62"/>
      <c r="J25" s="27"/>
      <c r="K25" s="41"/>
      <c r="L25" s="41"/>
      <c r="M25" s="41"/>
      <c r="N25" s="53"/>
      <c r="O25" s="79" t="s">
        <v>260</v>
      </c>
      <c r="P25" s="79"/>
      <c r="Q25" s="62"/>
      <c r="R25" s="64"/>
      <c r="S25" s="64"/>
      <c r="T25" s="64"/>
      <c r="U25" s="64"/>
      <c r="V25" s="64"/>
      <c r="W25" s="64"/>
      <c r="X25" s="64"/>
      <c r="Y25" s="64"/>
      <c r="Z25" s="64"/>
      <c r="AA25" s="66"/>
      <c r="AB25" s="66"/>
      <c r="AC25" s="66"/>
      <c r="AD25" s="66"/>
      <c r="AE25" s="66"/>
      <c r="AF25" s="66"/>
      <c r="AG25" s="66"/>
      <c r="AH25" s="66"/>
      <c r="AI25" s="66"/>
      <c r="AJ25" s="66"/>
      <c r="AK25" s="66"/>
      <c r="AL25" s="66"/>
      <c r="AM25" s="66"/>
      <c r="AN25" s="90">
        <f>ROUND(AN15*0.01,0)</f>
        <v>2</v>
      </c>
      <c r="AO25" s="90"/>
      <c r="AP25" s="34" t="s">
        <v>194</v>
      </c>
      <c r="AQ25" s="99"/>
      <c r="AR25" s="101"/>
      <c r="AS25" s="126"/>
      <c r="AT25" s="132">
        <f t="shared" si="0"/>
        <v>-2</v>
      </c>
      <c r="AU25" s="139"/>
    </row>
    <row r="26" spans="1:47" ht="17.100000000000001" customHeight="1">
      <c r="A26" s="8" t="s">
        <v>17</v>
      </c>
      <c r="B26" s="8" t="s">
        <v>98</v>
      </c>
      <c r="C26" s="19" t="s">
        <v>74</v>
      </c>
      <c r="D26" s="25"/>
      <c r="E26" s="39" t="s">
        <v>127</v>
      </c>
      <c r="F26" s="39"/>
      <c r="G26" s="39"/>
      <c r="H26" s="39"/>
      <c r="I26" s="51"/>
      <c r="J26" s="25" t="s">
        <v>251</v>
      </c>
      <c r="K26" s="39"/>
      <c r="L26" s="39"/>
      <c r="M26" s="39"/>
      <c r="N26" s="51"/>
      <c r="O26" s="54" t="s">
        <v>20</v>
      </c>
      <c r="P26" s="38"/>
      <c r="Q26" s="38"/>
      <c r="R26" s="84"/>
      <c r="S26" s="63"/>
      <c r="T26" s="63"/>
      <c r="U26" s="87"/>
      <c r="V26" s="45"/>
      <c r="W26" s="63"/>
      <c r="X26" s="63"/>
      <c r="Y26" s="63"/>
      <c r="Z26" s="87"/>
      <c r="AA26" s="66"/>
      <c r="AB26" s="66"/>
      <c r="AC26" s="104"/>
      <c r="AD26" s="101"/>
      <c r="AE26" s="34"/>
      <c r="AF26" s="34"/>
      <c r="AG26" s="34"/>
      <c r="AH26" s="34"/>
      <c r="AI26" s="66"/>
      <c r="AJ26" s="66"/>
      <c r="AK26" s="66"/>
      <c r="AL26" s="101"/>
      <c r="AM26" s="101"/>
      <c r="AN26" s="90">
        <f>ROUND(R7*0.01,0)</f>
        <v>12</v>
      </c>
      <c r="AO26" s="90"/>
      <c r="AP26" s="34" t="s">
        <v>194</v>
      </c>
      <c r="AQ26" s="99"/>
      <c r="AR26" s="101"/>
      <c r="AS26" s="126"/>
      <c r="AT26" s="132">
        <f t="shared" si="0"/>
        <v>-12</v>
      </c>
      <c r="AU26" s="137" t="s">
        <v>93</v>
      </c>
    </row>
    <row r="27" spans="1:47" ht="17.100000000000001" customHeight="1">
      <c r="A27" s="8" t="s">
        <v>17</v>
      </c>
      <c r="B27" s="8" t="s">
        <v>225</v>
      </c>
      <c r="C27" s="19" t="s">
        <v>148</v>
      </c>
      <c r="D27" s="28"/>
      <c r="E27" s="40"/>
      <c r="F27" s="40"/>
      <c r="G27" s="40"/>
      <c r="H27" s="40"/>
      <c r="I27" s="52"/>
      <c r="J27" s="26"/>
      <c r="K27" s="40"/>
      <c r="L27" s="40"/>
      <c r="M27" s="40"/>
      <c r="N27" s="52"/>
      <c r="O27" s="55"/>
      <c r="P27" s="73"/>
      <c r="Q27" s="73"/>
      <c r="R27" s="79"/>
      <c r="S27" s="73"/>
      <c r="T27" s="46"/>
      <c r="U27" s="46"/>
      <c r="V27" s="46"/>
      <c r="W27" s="64"/>
      <c r="X27" s="64"/>
      <c r="Y27" s="64"/>
      <c r="Z27" s="89"/>
      <c r="AA27" s="100" t="s">
        <v>112</v>
      </c>
      <c r="AB27" s="101"/>
      <c r="AC27" s="34"/>
      <c r="AD27" s="34"/>
      <c r="AE27" s="34"/>
      <c r="AF27" s="34"/>
      <c r="AG27" s="34"/>
      <c r="AH27" s="104"/>
      <c r="AI27" s="66"/>
      <c r="AJ27" s="66"/>
      <c r="AK27" s="66"/>
      <c r="AL27" s="66"/>
      <c r="AM27" s="101"/>
      <c r="AN27" s="90">
        <f>ROUNDUP(AN7*0.01,0)</f>
        <v>1</v>
      </c>
      <c r="AO27" s="90"/>
      <c r="AP27" s="34" t="s">
        <v>194</v>
      </c>
      <c r="AQ27" s="99"/>
      <c r="AR27" s="101"/>
      <c r="AS27" s="126"/>
      <c r="AT27" s="132">
        <f t="shared" si="0"/>
        <v>-1</v>
      </c>
      <c r="AU27" s="137" t="s">
        <v>285</v>
      </c>
    </row>
    <row r="28" spans="1:47" ht="17.100000000000001" customHeight="1">
      <c r="A28" s="8" t="s">
        <v>17</v>
      </c>
      <c r="B28" s="8" t="s">
        <v>3</v>
      </c>
      <c r="C28" s="19" t="s">
        <v>238</v>
      </c>
      <c r="D28" s="26"/>
      <c r="E28" s="40"/>
      <c r="F28" s="40"/>
      <c r="G28" s="40"/>
      <c r="H28" s="40"/>
      <c r="I28" s="52"/>
      <c r="J28" s="26"/>
      <c r="K28" s="40"/>
      <c r="L28" s="40"/>
      <c r="M28" s="40"/>
      <c r="N28" s="52"/>
      <c r="O28" s="54" t="s">
        <v>258</v>
      </c>
      <c r="P28" s="38"/>
      <c r="Q28" s="38"/>
      <c r="R28" s="84"/>
      <c r="S28" s="63"/>
      <c r="T28" s="63"/>
      <c r="U28" s="63"/>
      <c r="V28" s="45"/>
      <c r="W28" s="63"/>
      <c r="X28" s="63"/>
      <c r="Y28" s="63"/>
      <c r="Z28" s="87"/>
      <c r="AA28" s="66"/>
      <c r="AB28" s="66"/>
      <c r="AC28" s="104"/>
      <c r="AD28" s="101"/>
      <c r="AE28" s="34"/>
      <c r="AF28" s="34"/>
      <c r="AG28" s="34"/>
      <c r="AH28" s="104"/>
      <c r="AI28" s="66"/>
      <c r="AJ28" s="66"/>
      <c r="AK28" s="66"/>
      <c r="AL28" s="101"/>
      <c r="AM28" s="101"/>
      <c r="AN28" s="90">
        <f>ROUND(R9*0.01,0)</f>
        <v>23</v>
      </c>
      <c r="AO28" s="90"/>
      <c r="AP28" s="34" t="s">
        <v>194</v>
      </c>
      <c r="AQ28" s="99"/>
      <c r="AR28" s="101"/>
      <c r="AS28" s="126"/>
      <c r="AT28" s="132">
        <f t="shared" si="0"/>
        <v>-23</v>
      </c>
      <c r="AU28" s="137" t="s">
        <v>93</v>
      </c>
    </row>
    <row r="29" spans="1:47" ht="17.100000000000001" customHeight="1">
      <c r="A29" s="8" t="s">
        <v>17</v>
      </c>
      <c r="B29" s="8" t="s">
        <v>100</v>
      </c>
      <c r="C29" s="19" t="s">
        <v>168</v>
      </c>
      <c r="D29" s="28"/>
      <c r="E29" s="37"/>
      <c r="F29" s="37"/>
      <c r="G29" s="37"/>
      <c r="H29" s="37"/>
      <c r="I29" s="59"/>
      <c r="J29" s="28"/>
      <c r="K29" s="37"/>
      <c r="L29" s="37"/>
      <c r="M29" s="37"/>
      <c r="N29" s="37"/>
      <c r="O29" s="55"/>
      <c r="P29" s="73"/>
      <c r="Q29" s="73"/>
      <c r="R29" s="79"/>
      <c r="S29" s="73"/>
      <c r="T29" s="46"/>
      <c r="U29" s="46"/>
      <c r="V29" s="46"/>
      <c r="W29" s="64"/>
      <c r="X29" s="64"/>
      <c r="Y29" s="64"/>
      <c r="Z29" s="89"/>
      <c r="AA29" s="34" t="s">
        <v>112</v>
      </c>
      <c r="AB29" s="101"/>
      <c r="AC29" s="34"/>
      <c r="AD29" s="34"/>
      <c r="AE29" s="34"/>
      <c r="AF29" s="34"/>
      <c r="AG29" s="34"/>
      <c r="AH29" s="104"/>
      <c r="AI29" s="66"/>
      <c r="AJ29" s="66"/>
      <c r="AK29" s="66"/>
      <c r="AL29" s="66"/>
      <c r="AM29" s="101"/>
      <c r="AN29" s="90">
        <f>ROUND(AN9*0.01,0)</f>
        <v>1</v>
      </c>
      <c r="AO29" s="90"/>
      <c r="AP29" s="34" t="s">
        <v>194</v>
      </c>
      <c r="AQ29" s="99"/>
      <c r="AR29" s="101"/>
      <c r="AS29" s="126"/>
      <c r="AT29" s="132">
        <f t="shared" si="0"/>
        <v>-1</v>
      </c>
      <c r="AU29" s="137" t="s">
        <v>285</v>
      </c>
    </row>
    <row r="30" spans="1:47" ht="17.100000000000001" customHeight="1">
      <c r="A30" s="8" t="s">
        <v>17</v>
      </c>
      <c r="B30" s="8" t="s">
        <v>140</v>
      </c>
      <c r="C30" s="19" t="s">
        <v>239</v>
      </c>
      <c r="D30" s="28"/>
      <c r="E30" s="37"/>
      <c r="F30" s="37"/>
      <c r="G30" s="37"/>
      <c r="H30" s="37"/>
      <c r="I30" s="60"/>
      <c r="J30" s="28"/>
      <c r="K30" s="37"/>
      <c r="L30" s="37"/>
      <c r="M30" s="37"/>
      <c r="N30" s="37"/>
      <c r="O30" s="54" t="s">
        <v>227</v>
      </c>
      <c r="P30" s="65"/>
      <c r="Q30" s="65"/>
      <c r="R30" s="84"/>
      <c r="S30" s="63"/>
      <c r="T30" s="63"/>
      <c r="U30" s="63"/>
      <c r="V30" s="45"/>
      <c r="W30" s="63"/>
      <c r="X30" s="63"/>
      <c r="Y30" s="63"/>
      <c r="Z30" s="87"/>
      <c r="AA30" s="34"/>
      <c r="AB30" s="101"/>
      <c r="AC30" s="34"/>
      <c r="AD30" s="34"/>
      <c r="AE30" s="34"/>
      <c r="AF30" s="34"/>
      <c r="AG30" s="34"/>
      <c r="AH30" s="104"/>
      <c r="AI30" s="66"/>
      <c r="AJ30" s="66"/>
      <c r="AK30" s="66"/>
      <c r="AL30" s="101"/>
      <c r="AM30" s="101"/>
      <c r="AN30" s="90">
        <f>ROUND(R11*0.01,0)</f>
        <v>37</v>
      </c>
      <c r="AO30" s="90"/>
      <c r="AP30" s="34" t="s">
        <v>194</v>
      </c>
      <c r="AQ30" s="99"/>
      <c r="AR30" s="101"/>
      <c r="AS30" s="126"/>
      <c r="AT30" s="132">
        <f t="shared" si="0"/>
        <v>-37</v>
      </c>
      <c r="AU30" s="137" t="s">
        <v>93</v>
      </c>
    </row>
    <row r="31" spans="1:47" ht="17.100000000000001" customHeight="1">
      <c r="A31" s="8" t="s">
        <v>17</v>
      </c>
      <c r="B31" s="8" t="s">
        <v>175</v>
      </c>
      <c r="C31" s="19" t="s">
        <v>240</v>
      </c>
      <c r="D31" s="28"/>
      <c r="E31" s="37"/>
      <c r="F31" s="37"/>
      <c r="G31" s="37"/>
      <c r="H31" s="37"/>
      <c r="I31" s="59"/>
      <c r="J31" s="28"/>
      <c r="K31" s="37"/>
      <c r="L31" s="37"/>
      <c r="M31" s="37"/>
      <c r="N31" s="37"/>
      <c r="O31" s="55"/>
      <c r="P31" s="73"/>
      <c r="Q31" s="73"/>
      <c r="R31" s="79"/>
      <c r="S31" s="73"/>
      <c r="T31" s="46"/>
      <c r="U31" s="46"/>
      <c r="V31" s="46"/>
      <c r="W31" s="64"/>
      <c r="X31" s="64"/>
      <c r="Y31" s="64"/>
      <c r="Z31" s="89"/>
      <c r="AA31" s="34" t="s">
        <v>112</v>
      </c>
      <c r="AB31" s="101"/>
      <c r="AC31" s="34"/>
      <c r="AD31" s="34"/>
      <c r="AE31" s="34"/>
      <c r="AF31" s="34"/>
      <c r="AG31" s="34"/>
      <c r="AH31" s="104"/>
      <c r="AI31" s="66"/>
      <c r="AJ31" s="66"/>
      <c r="AK31" s="66"/>
      <c r="AL31" s="66"/>
      <c r="AM31" s="101"/>
      <c r="AN31" s="90">
        <f>ROUND(AN11*0.01,0)</f>
        <v>1</v>
      </c>
      <c r="AO31" s="90"/>
      <c r="AP31" s="34" t="s">
        <v>194</v>
      </c>
      <c r="AQ31" s="99"/>
      <c r="AR31" s="101"/>
      <c r="AS31" s="126"/>
      <c r="AT31" s="132">
        <f t="shared" si="0"/>
        <v>-1</v>
      </c>
      <c r="AU31" s="137" t="s">
        <v>285</v>
      </c>
    </row>
    <row r="32" spans="1:47" ht="17.100000000000001" customHeight="1">
      <c r="A32" s="8" t="s">
        <v>17</v>
      </c>
      <c r="B32" s="8" t="s">
        <v>171</v>
      </c>
      <c r="C32" s="19" t="s">
        <v>103</v>
      </c>
      <c r="D32" s="26"/>
      <c r="E32" s="40"/>
      <c r="F32" s="40"/>
      <c r="G32" s="40"/>
      <c r="H32" s="40"/>
      <c r="I32" s="61"/>
      <c r="J32" s="25" t="s">
        <v>252</v>
      </c>
      <c r="K32" s="39"/>
      <c r="L32" s="39"/>
      <c r="M32" s="39"/>
      <c r="N32" s="51"/>
      <c r="O32" s="76" t="s">
        <v>259</v>
      </c>
      <c r="P32" s="82"/>
      <c r="Q32" s="10"/>
      <c r="R32" s="82"/>
      <c r="S32" s="82"/>
      <c r="T32" s="82"/>
      <c r="U32" s="82"/>
      <c r="V32" s="82"/>
      <c r="W32" s="82"/>
      <c r="X32" s="82"/>
      <c r="Y32" s="82"/>
      <c r="Z32" s="82"/>
      <c r="AA32" s="66"/>
      <c r="AB32" s="66"/>
      <c r="AC32" s="66"/>
      <c r="AD32" s="66"/>
      <c r="AE32" s="66"/>
      <c r="AF32" s="66"/>
      <c r="AG32" s="66"/>
      <c r="AH32" s="66"/>
      <c r="AI32" s="66"/>
      <c r="AJ32" s="66"/>
      <c r="AK32" s="66"/>
      <c r="AL32" s="66"/>
      <c r="AM32" s="66"/>
      <c r="AN32" s="90">
        <f>ROUND(AN12*0.01,0)</f>
        <v>3</v>
      </c>
      <c r="AO32" s="90"/>
      <c r="AP32" s="34" t="s">
        <v>194</v>
      </c>
      <c r="AQ32" s="99"/>
      <c r="AR32" s="101"/>
      <c r="AS32" s="126"/>
      <c r="AT32" s="132">
        <f t="shared" si="0"/>
        <v>-3</v>
      </c>
      <c r="AU32" s="137" t="s">
        <v>88</v>
      </c>
    </row>
    <row r="33" spans="1:47" ht="17.100000000000001" customHeight="1">
      <c r="A33" s="8" t="s">
        <v>17</v>
      </c>
      <c r="B33" s="8" t="s">
        <v>226</v>
      </c>
      <c r="C33" s="19" t="s">
        <v>121</v>
      </c>
      <c r="D33" s="26"/>
      <c r="E33" s="40"/>
      <c r="F33" s="40"/>
      <c r="G33" s="40"/>
      <c r="H33" s="40"/>
      <c r="I33" s="61"/>
      <c r="J33" s="26"/>
      <c r="K33" s="40"/>
      <c r="L33" s="40"/>
      <c r="M33" s="40"/>
      <c r="N33" s="52"/>
      <c r="O33" s="77" t="s">
        <v>30</v>
      </c>
      <c r="P33" s="63"/>
      <c r="Q33" s="38"/>
      <c r="R33" s="63"/>
      <c r="S33" s="63"/>
      <c r="T33" s="63"/>
      <c r="U33" s="63"/>
      <c r="V33" s="45"/>
      <c r="W33" s="63"/>
      <c r="X33" s="63"/>
      <c r="Y33" s="63"/>
      <c r="Z33" s="87"/>
      <c r="AA33" s="90" t="s">
        <v>264</v>
      </c>
      <c r="AB33" s="66"/>
      <c r="AC33" s="66"/>
      <c r="AD33" s="66"/>
      <c r="AE33" s="66"/>
      <c r="AF33" s="66"/>
      <c r="AG33" s="66"/>
      <c r="AH33" s="66"/>
      <c r="AI33" s="66"/>
      <c r="AJ33" s="66"/>
      <c r="AK33" s="66"/>
      <c r="AL33" s="66"/>
      <c r="AM33" s="66"/>
      <c r="AN33" s="90">
        <f>ROUND(AN13*0.01,0)</f>
        <v>2</v>
      </c>
      <c r="AO33" s="90"/>
      <c r="AP33" s="34" t="s">
        <v>194</v>
      </c>
      <c r="AQ33" s="99"/>
      <c r="AR33" s="101"/>
      <c r="AS33" s="126"/>
      <c r="AT33" s="132">
        <f t="shared" si="0"/>
        <v>-2</v>
      </c>
      <c r="AU33" s="138"/>
    </row>
    <row r="34" spans="1:47" ht="17.100000000000001" customHeight="1">
      <c r="A34" s="8" t="s">
        <v>17</v>
      </c>
      <c r="B34" s="8" t="s">
        <v>166</v>
      </c>
      <c r="C34" s="19" t="s">
        <v>241</v>
      </c>
      <c r="D34" s="26"/>
      <c r="E34" s="40"/>
      <c r="F34" s="40"/>
      <c r="G34" s="40"/>
      <c r="H34" s="40"/>
      <c r="I34" s="61"/>
      <c r="J34" s="26"/>
      <c r="K34" s="40"/>
      <c r="L34" s="40"/>
      <c r="M34" s="40"/>
      <c r="N34" s="52"/>
      <c r="O34" s="78"/>
      <c r="P34" s="64"/>
      <c r="Q34" s="73"/>
      <c r="R34" s="64"/>
      <c r="S34" s="64"/>
      <c r="T34" s="64"/>
      <c r="U34" s="64"/>
      <c r="V34" s="46"/>
      <c r="W34" s="64"/>
      <c r="X34" s="64"/>
      <c r="Y34" s="64"/>
      <c r="Z34" s="89"/>
      <c r="AA34" s="90" t="s">
        <v>9</v>
      </c>
      <c r="AB34" s="66"/>
      <c r="AC34" s="66"/>
      <c r="AD34" s="66"/>
      <c r="AE34" s="66"/>
      <c r="AF34" s="66"/>
      <c r="AG34" s="66"/>
      <c r="AH34" s="66"/>
      <c r="AI34" s="66"/>
      <c r="AJ34" s="66"/>
      <c r="AK34" s="66"/>
      <c r="AL34" s="66"/>
      <c r="AM34" s="66"/>
      <c r="AN34" s="90">
        <f>ROUND(AN14*0.01,0)</f>
        <v>2</v>
      </c>
      <c r="AO34" s="90"/>
      <c r="AP34" s="34" t="s">
        <v>194</v>
      </c>
      <c r="AQ34" s="99"/>
      <c r="AR34" s="101"/>
      <c r="AS34" s="126"/>
      <c r="AT34" s="132">
        <f t="shared" si="0"/>
        <v>-2</v>
      </c>
      <c r="AU34" s="138"/>
    </row>
    <row r="35" spans="1:47" ht="17.100000000000001" customHeight="1">
      <c r="A35" s="8" t="s">
        <v>17</v>
      </c>
      <c r="B35" s="8" t="s">
        <v>142</v>
      </c>
      <c r="C35" s="19" t="s">
        <v>156</v>
      </c>
      <c r="D35" s="27"/>
      <c r="E35" s="41"/>
      <c r="F35" s="41"/>
      <c r="G35" s="41"/>
      <c r="H35" s="41"/>
      <c r="I35" s="62"/>
      <c r="J35" s="27"/>
      <c r="K35" s="41"/>
      <c r="L35" s="41"/>
      <c r="M35" s="41"/>
      <c r="N35" s="53"/>
      <c r="O35" s="79" t="s">
        <v>260</v>
      </c>
      <c r="P35" s="79"/>
      <c r="Q35" s="62"/>
      <c r="R35" s="64"/>
      <c r="S35" s="64"/>
      <c r="T35" s="64"/>
      <c r="U35" s="64"/>
      <c r="V35" s="64"/>
      <c r="W35" s="64"/>
      <c r="X35" s="64"/>
      <c r="Y35" s="64"/>
      <c r="Z35" s="64"/>
      <c r="AA35" s="66"/>
      <c r="AB35" s="66"/>
      <c r="AC35" s="66"/>
      <c r="AD35" s="66"/>
      <c r="AE35" s="66"/>
      <c r="AF35" s="66"/>
      <c r="AG35" s="66"/>
      <c r="AH35" s="66"/>
      <c r="AI35" s="66"/>
      <c r="AJ35" s="66"/>
      <c r="AK35" s="66"/>
      <c r="AL35" s="66"/>
      <c r="AM35" s="66"/>
      <c r="AN35" s="90">
        <f>ROUND(AN15*0.01,0)</f>
        <v>2</v>
      </c>
      <c r="AO35" s="90"/>
      <c r="AP35" s="34" t="s">
        <v>194</v>
      </c>
      <c r="AQ35" s="99"/>
      <c r="AR35" s="101"/>
      <c r="AS35" s="126"/>
      <c r="AT35" s="132">
        <f t="shared" si="0"/>
        <v>-2</v>
      </c>
      <c r="AU35" s="139"/>
    </row>
    <row r="36" spans="1:47" ht="17.100000000000001" customHeight="1">
      <c r="A36" s="8" t="s">
        <v>17</v>
      </c>
      <c r="B36" s="8">
        <v>6001</v>
      </c>
      <c r="C36" s="19" t="s">
        <v>242</v>
      </c>
      <c r="D36" s="29" t="s">
        <v>60</v>
      </c>
      <c r="E36" s="42"/>
      <c r="F36" s="42"/>
      <c r="G36" s="42"/>
      <c r="H36" s="42"/>
      <c r="I36" s="42"/>
      <c r="J36" s="67"/>
      <c r="K36" s="70" t="s">
        <v>22</v>
      </c>
      <c r="L36" s="71"/>
      <c r="M36" s="71"/>
      <c r="N36" s="71"/>
      <c r="O36" s="71"/>
      <c r="P36" s="71"/>
      <c r="Q36" s="71"/>
      <c r="R36" s="71"/>
      <c r="S36" s="71"/>
      <c r="T36" s="71"/>
      <c r="U36" s="71"/>
      <c r="V36" s="71"/>
      <c r="W36" s="71"/>
      <c r="X36" s="71"/>
      <c r="Y36" s="71"/>
      <c r="Z36" s="71"/>
      <c r="AA36" s="71"/>
      <c r="AB36" s="71"/>
      <c r="AC36" s="71"/>
      <c r="AD36" s="71"/>
      <c r="AE36" s="71"/>
      <c r="AF36" s="71"/>
      <c r="AG36" s="71"/>
      <c r="AH36" s="71"/>
      <c r="AI36" s="109"/>
      <c r="AJ36" s="109"/>
      <c r="AK36" s="46"/>
      <c r="AL36" s="46"/>
      <c r="AM36" s="112" t="s">
        <v>131</v>
      </c>
      <c r="AN36" s="116">
        <v>0.1</v>
      </c>
      <c r="AO36" s="85"/>
      <c r="AP36" s="46" t="s">
        <v>276</v>
      </c>
      <c r="AQ36" s="116"/>
      <c r="AR36" s="85"/>
      <c r="AS36" s="127"/>
      <c r="AT36" s="129"/>
      <c r="AU36" s="137" t="s">
        <v>4</v>
      </c>
    </row>
    <row r="37" spans="1:47" ht="17.100000000000001" customHeight="1">
      <c r="A37" s="8" t="s">
        <v>17</v>
      </c>
      <c r="B37" s="8">
        <v>6003</v>
      </c>
      <c r="C37" s="19" t="s">
        <v>243</v>
      </c>
      <c r="D37" s="30"/>
      <c r="E37" s="43"/>
      <c r="F37" s="43"/>
      <c r="G37" s="43"/>
      <c r="H37" s="43"/>
      <c r="I37" s="43"/>
      <c r="J37" s="68"/>
      <c r="K37" s="70" t="s">
        <v>39</v>
      </c>
      <c r="L37" s="71"/>
      <c r="M37" s="71"/>
      <c r="N37" s="71"/>
      <c r="O37" s="71"/>
      <c r="P37" s="71"/>
      <c r="Q37" s="71"/>
      <c r="R37" s="71"/>
      <c r="S37" s="71"/>
      <c r="T37" s="71"/>
      <c r="U37" s="71"/>
      <c r="V37" s="71"/>
      <c r="W37" s="71"/>
      <c r="X37" s="71"/>
      <c r="Y37" s="71"/>
      <c r="Z37" s="71"/>
      <c r="AA37" s="71"/>
      <c r="AB37" s="71"/>
      <c r="AC37" s="71"/>
      <c r="AD37" s="71"/>
      <c r="AE37" s="71"/>
      <c r="AF37" s="71"/>
      <c r="AG37" s="71"/>
      <c r="AH37" s="71"/>
      <c r="AI37" s="109"/>
      <c r="AJ37" s="109"/>
      <c r="AK37" s="46"/>
      <c r="AL37" s="46"/>
      <c r="AM37" s="112" t="s">
        <v>131</v>
      </c>
      <c r="AN37" s="116">
        <v>0.15</v>
      </c>
      <c r="AO37" s="85"/>
      <c r="AP37" s="46" t="s">
        <v>276</v>
      </c>
      <c r="AQ37" s="116"/>
      <c r="AR37" s="85"/>
      <c r="AS37" s="127"/>
      <c r="AT37" s="129"/>
      <c r="AU37" s="138"/>
    </row>
    <row r="38" spans="1:47" ht="17.100000000000001" customHeight="1">
      <c r="A38" s="8" t="s">
        <v>17</v>
      </c>
      <c r="B38" s="8">
        <v>6002</v>
      </c>
      <c r="C38" s="19" t="s">
        <v>208</v>
      </c>
      <c r="D38" s="31"/>
      <c r="E38" s="44"/>
      <c r="F38" s="44"/>
      <c r="G38" s="44"/>
      <c r="H38" s="44"/>
      <c r="I38" s="44"/>
      <c r="J38" s="69"/>
      <c r="K38" s="70" t="s">
        <v>261</v>
      </c>
      <c r="L38" s="71"/>
      <c r="M38" s="71"/>
      <c r="N38" s="71"/>
      <c r="O38" s="71"/>
      <c r="P38" s="71"/>
      <c r="Q38" s="71"/>
      <c r="R38" s="71"/>
      <c r="S38" s="71"/>
      <c r="T38" s="71"/>
      <c r="U38" s="71"/>
      <c r="V38" s="71"/>
      <c r="W38" s="71"/>
      <c r="X38" s="71"/>
      <c r="Y38" s="71"/>
      <c r="Z38" s="71"/>
      <c r="AA38" s="71"/>
      <c r="AB38" s="71"/>
      <c r="AC38" s="71"/>
      <c r="AD38" s="71"/>
      <c r="AE38" s="71"/>
      <c r="AF38" s="71"/>
      <c r="AG38" s="71"/>
      <c r="AH38" s="71"/>
      <c r="AI38" s="109"/>
      <c r="AJ38" s="109"/>
      <c r="AK38" s="46"/>
      <c r="AL38" s="46"/>
      <c r="AM38" s="112" t="s">
        <v>131</v>
      </c>
      <c r="AN38" s="116">
        <v>0.12</v>
      </c>
      <c r="AO38" s="85"/>
      <c r="AP38" s="46" t="s">
        <v>276</v>
      </c>
      <c r="AQ38" s="116"/>
      <c r="AR38" s="85"/>
      <c r="AS38" s="127"/>
      <c r="AT38" s="129"/>
      <c r="AU38" s="138"/>
    </row>
    <row r="39" spans="1:47" ht="17.100000000000001" customHeight="1">
      <c r="A39" s="8" t="s">
        <v>17</v>
      </c>
      <c r="B39" s="8">
        <v>8000</v>
      </c>
      <c r="C39" s="19" t="s">
        <v>237</v>
      </c>
      <c r="D39" s="32"/>
      <c r="E39" s="45" t="s">
        <v>220</v>
      </c>
      <c r="F39" s="45"/>
      <c r="G39" s="45"/>
      <c r="H39" s="45"/>
      <c r="I39" s="45"/>
      <c r="J39" s="45"/>
      <c r="K39" s="45"/>
      <c r="L39" s="45"/>
      <c r="M39" s="45"/>
      <c r="N39" s="45"/>
      <c r="O39" s="45"/>
      <c r="P39" s="45"/>
      <c r="Q39" s="45"/>
      <c r="R39" s="45"/>
      <c r="S39" s="45"/>
      <c r="T39" s="45"/>
      <c r="U39" s="45"/>
      <c r="V39" s="45"/>
      <c r="W39" s="93"/>
      <c r="X39" s="34"/>
      <c r="Y39" s="34"/>
      <c r="Z39" s="34"/>
      <c r="AA39" s="34"/>
      <c r="AB39" s="104"/>
      <c r="AC39" s="34"/>
      <c r="AD39" s="104"/>
      <c r="AE39" s="101"/>
      <c r="AF39" s="34"/>
      <c r="AG39" s="34"/>
      <c r="AH39" s="34"/>
      <c r="AI39" s="34"/>
      <c r="AJ39" s="34"/>
      <c r="AK39" s="34"/>
      <c r="AL39" s="34"/>
      <c r="AM39" s="99" t="s">
        <v>131</v>
      </c>
      <c r="AN39" s="117">
        <v>0.15</v>
      </c>
      <c r="AO39" s="107"/>
      <c r="AP39" s="34" t="s">
        <v>277</v>
      </c>
      <c r="AQ39" s="101"/>
      <c r="AR39" s="101"/>
      <c r="AS39" s="126"/>
      <c r="AT39" s="133"/>
      <c r="AU39" s="139"/>
    </row>
    <row r="40" spans="1:47" ht="17.100000000000001" customHeight="1">
      <c r="A40" s="8" t="s">
        <v>17</v>
      </c>
      <c r="B40" s="8">
        <v>8001</v>
      </c>
      <c r="C40" s="19" t="s">
        <v>201</v>
      </c>
      <c r="D40" s="28"/>
      <c r="E40" s="37"/>
      <c r="F40" s="37"/>
      <c r="G40" s="37"/>
      <c r="H40" s="37"/>
      <c r="I40" s="37"/>
      <c r="J40" s="37"/>
      <c r="K40" s="37"/>
      <c r="L40" s="37"/>
      <c r="M40" s="37"/>
      <c r="N40" s="37"/>
      <c r="O40" s="37"/>
      <c r="P40" s="37"/>
      <c r="Q40" s="37"/>
      <c r="R40" s="37"/>
      <c r="S40" s="37"/>
      <c r="T40" s="37"/>
      <c r="U40" s="37"/>
      <c r="V40" s="37"/>
      <c r="W40" s="94"/>
      <c r="X40" s="34"/>
      <c r="Y40" s="34"/>
      <c r="Z40" s="34"/>
      <c r="AA40" s="34"/>
      <c r="AB40" s="104"/>
      <c r="AC40" s="34"/>
      <c r="AD40" s="104"/>
      <c r="AE40" s="101"/>
      <c r="AF40" s="34"/>
      <c r="AG40" s="34"/>
      <c r="AH40" s="34"/>
      <c r="AI40" s="34"/>
      <c r="AJ40" s="34"/>
      <c r="AK40" s="34"/>
      <c r="AL40" s="34"/>
      <c r="AM40" s="99" t="s">
        <v>131</v>
      </c>
      <c r="AN40" s="117">
        <v>0.15</v>
      </c>
      <c r="AO40" s="107"/>
      <c r="AP40" s="34" t="s">
        <v>277</v>
      </c>
      <c r="AQ40" s="101"/>
      <c r="AR40" s="101"/>
      <c r="AS40" s="126"/>
      <c r="AT40" s="133"/>
      <c r="AU40" s="137" t="s">
        <v>285</v>
      </c>
    </row>
    <row r="41" spans="1:47" ht="17.100000000000001" customHeight="1">
      <c r="A41" s="8" t="s">
        <v>17</v>
      </c>
      <c r="B41" s="8">
        <v>8002</v>
      </c>
      <c r="C41" s="19" t="s">
        <v>144</v>
      </c>
      <c r="D41" s="33"/>
      <c r="E41" s="46"/>
      <c r="F41" s="46"/>
      <c r="G41" s="46"/>
      <c r="H41" s="46"/>
      <c r="I41" s="46"/>
      <c r="J41" s="46"/>
      <c r="K41" s="46"/>
      <c r="L41" s="46"/>
      <c r="M41" s="46"/>
      <c r="N41" s="46"/>
      <c r="O41" s="46"/>
      <c r="P41" s="46"/>
      <c r="Q41" s="46"/>
      <c r="R41" s="46"/>
      <c r="S41" s="46"/>
      <c r="T41" s="46"/>
      <c r="U41" s="46"/>
      <c r="V41" s="46"/>
      <c r="W41" s="88"/>
      <c r="X41" s="34"/>
      <c r="Y41" s="34"/>
      <c r="Z41" s="34"/>
      <c r="AA41" s="34"/>
      <c r="AB41" s="104"/>
      <c r="AC41" s="34"/>
      <c r="AD41" s="104"/>
      <c r="AE41" s="101"/>
      <c r="AF41" s="34"/>
      <c r="AG41" s="34"/>
      <c r="AH41" s="34"/>
      <c r="AI41" s="34"/>
      <c r="AJ41" s="34"/>
      <c r="AK41" s="34"/>
      <c r="AL41" s="34"/>
      <c r="AM41" s="99" t="s">
        <v>131</v>
      </c>
      <c r="AN41" s="117">
        <v>0.15</v>
      </c>
      <c r="AO41" s="107"/>
      <c r="AP41" s="34" t="s">
        <v>277</v>
      </c>
      <c r="AQ41" s="101"/>
      <c r="AR41" s="101"/>
      <c r="AS41" s="126"/>
      <c r="AT41" s="133"/>
      <c r="AU41" s="137" t="s">
        <v>88</v>
      </c>
    </row>
    <row r="42" spans="1:47" ht="17.100000000000001" customHeight="1">
      <c r="A42" s="8" t="s">
        <v>17</v>
      </c>
      <c r="B42" s="8">
        <v>8100</v>
      </c>
      <c r="C42" s="19" t="s">
        <v>244</v>
      </c>
      <c r="D42" s="32"/>
      <c r="E42" s="39" t="s">
        <v>255</v>
      </c>
      <c r="F42" s="39"/>
      <c r="G42" s="39"/>
      <c r="H42" s="39"/>
      <c r="I42" s="39"/>
      <c r="J42" s="39"/>
      <c r="K42" s="39"/>
      <c r="L42" s="39"/>
      <c r="M42" s="39"/>
      <c r="N42" s="39"/>
      <c r="O42" s="39"/>
      <c r="P42" s="39"/>
      <c r="Q42" s="39"/>
      <c r="R42" s="39"/>
      <c r="S42" s="39"/>
      <c r="T42" s="39"/>
      <c r="U42" s="39"/>
      <c r="V42" s="39"/>
      <c r="W42" s="51"/>
      <c r="X42" s="34"/>
      <c r="Y42" s="34"/>
      <c r="Z42" s="34"/>
      <c r="AA42" s="34"/>
      <c r="AB42" s="104"/>
      <c r="AC42" s="34"/>
      <c r="AD42" s="104"/>
      <c r="AE42" s="101"/>
      <c r="AF42" s="34"/>
      <c r="AG42" s="34"/>
      <c r="AH42" s="34"/>
      <c r="AI42" s="34"/>
      <c r="AJ42" s="34"/>
      <c r="AK42" s="34"/>
      <c r="AL42" s="34"/>
      <c r="AM42" s="99" t="s">
        <v>131</v>
      </c>
      <c r="AN42" s="117">
        <v>0.1</v>
      </c>
      <c r="AO42" s="107"/>
      <c r="AP42" s="34" t="s">
        <v>277</v>
      </c>
      <c r="AQ42" s="101"/>
      <c r="AR42" s="101"/>
      <c r="AS42" s="126"/>
      <c r="AT42" s="133"/>
      <c r="AU42" s="137" t="s">
        <v>93</v>
      </c>
    </row>
    <row r="43" spans="1:47" ht="17.100000000000001" customHeight="1">
      <c r="A43" s="8" t="s">
        <v>17</v>
      </c>
      <c r="B43" s="8">
        <v>8101</v>
      </c>
      <c r="C43" s="19" t="s">
        <v>77</v>
      </c>
      <c r="D43" s="28"/>
      <c r="E43" s="40"/>
      <c r="F43" s="40"/>
      <c r="G43" s="40"/>
      <c r="H43" s="40"/>
      <c r="I43" s="40"/>
      <c r="J43" s="40"/>
      <c r="K43" s="40"/>
      <c r="L43" s="40"/>
      <c r="M43" s="40"/>
      <c r="N43" s="40"/>
      <c r="O43" s="40"/>
      <c r="P43" s="40"/>
      <c r="Q43" s="40"/>
      <c r="R43" s="40"/>
      <c r="S43" s="40"/>
      <c r="T43" s="40"/>
      <c r="U43" s="40"/>
      <c r="V43" s="40"/>
      <c r="W43" s="52"/>
      <c r="X43" s="34"/>
      <c r="Y43" s="34"/>
      <c r="Z43" s="34"/>
      <c r="AA43" s="34"/>
      <c r="AB43" s="104"/>
      <c r="AC43" s="34"/>
      <c r="AD43" s="104"/>
      <c r="AE43" s="101"/>
      <c r="AF43" s="34"/>
      <c r="AG43" s="34"/>
      <c r="AH43" s="34"/>
      <c r="AI43" s="34"/>
      <c r="AJ43" s="34"/>
      <c r="AK43" s="34"/>
      <c r="AL43" s="34"/>
      <c r="AM43" s="99" t="s">
        <v>131</v>
      </c>
      <c r="AN43" s="117">
        <v>0.1</v>
      </c>
      <c r="AO43" s="107"/>
      <c r="AP43" s="34" t="s">
        <v>277</v>
      </c>
      <c r="AQ43" s="101"/>
      <c r="AR43" s="101"/>
      <c r="AS43" s="126"/>
      <c r="AT43" s="133"/>
      <c r="AU43" s="137" t="s">
        <v>285</v>
      </c>
    </row>
    <row r="44" spans="1:47" ht="17.100000000000001" customHeight="1">
      <c r="A44" s="8" t="s">
        <v>17</v>
      </c>
      <c r="B44" s="8">
        <v>8102</v>
      </c>
      <c r="C44" s="19" t="s">
        <v>245</v>
      </c>
      <c r="D44" s="33"/>
      <c r="E44" s="46"/>
      <c r="F44" s="46"/>
      <c r="G44" s="46"/>
      <c r="H44" s="46"/>
      <c r="I44" s="46"/>
      <c r="J44" s="46"/>
      <c r="K44" s="46"/>
      <c r="L44" s="46"/>
      <c r="M44" s="46"/>
      <c r="N44" s="46"/>
      <c r="O44" s="46"/>
      <c r="P44" s="46"/>
      <c r="Q44" s="46"/>
      <c r="R44" s="46"/>
      <c r="S44" s="46"/>
      <c r="T44" s="46"/>
      <c r="U44" s="46"/>
      <c r="V44" s="46"/>
      <c r="W44" s="88"/>
      <c r="X44" s="34"/>
      <c r="Y44" s="34"/>
      <c r="Z44" s="34"/>
      <c r="AA44" s="34"/>
      <c r="AB44" s="104"/>
      <c r="AC44" s="34"/>
      <c r="AD44" s="104"/>
      <c r="AE44" s="101"/>
      <c r="AF44" s="34"/>
      <c r="AG44" s="34"/>
      <c r="AH44" s="34"/>
      <c r="AI44" s="34"/>
      <c r="AJ44" s="34"/>
      <c r="AK44" s="34"/>
      <c r="AL44" s="34"/>
      <c r="AM44" s="99" t="s">
        <v>131</v>
      </c>
      <c r="AN44" s="117">
        <v>0.1</v>
      </c>
      <c r="AO44" s="107"/>
      <c r="AP44" s="34" t="s">
        <v>277</v>
      </c>
      <c r="AQ44" s="101"/>
      <c r="AR44" s="101"/>
      <c r="AS44" s="126"/>
      <c r="AT44" s="133"/>
      <c r="AU44" s="137" t="s">
        <v>88</v>
      </c>
    </row>
    <row r="45" spans="1:47" ht="17.100000000000001" customHeight="1">
      <c r="A45" s="8" t="s">
        <v>17</v>
      </c>
      <c r="B45" s="8">
        <v>8110</v>
      </c>
      <c r="C45" s="19" t="s">
        <v>196</v>
      </c>
      <c r="D45" s="32"/>
      <c r="E45" s="39" t="s">
        <v>256</v>
      </c>
      <c r="F45" s="50"/>
      <c r="G45" s="50"/>
      <c r="H45" s="50"/>
      <c r="I45" s="50"/>
      <c r="J45" s="50"/>
      <c r="K45" s="50"/>
      <c r="L45" s="50"/>
      <c r="M45" s="50"/>
      <c r="N45" s="50"/>
      <c r="O45" s="50"/>
      <c r="P45" s="50"/>
      <c r="Q45" s="50"/>
      <c r="R45" s="50"/>
      <c r="S45" s="50"/>
      <c r="T45" s="50"/>
      <c r="U45" s="50"/>
      <c r="V45" s="50"/>
      <c r="W45" s="95"/>
      <c r="X45" s="34"/>
      <c r="Y45" s="34"/>
      <c r="Z45" s="34"/>
      <c r="AA45" s="34"/>
      <c r="AB45" s="104"/>
      <c r="AC45" s="34"/>
      <c r="AD45" s="104"/>
      <c r="AE45" s="101"/>
      <c r="AF45" s="34"/>
      <c r="AG45" s="34"/>
      <c r="AH45" s="34"/>
      <c r="AI45" s="34"/>
      <c r="AJ45" s="34"/>
      <c r="AK45" s="34"/>
      <c r="AL45" s="34"/>
      <c r="AM45" s="99" t="s">
        <v>131</v>
      </c>
      <c r="AN45" s="117">
        <v>5.e-002</v>
      </c>
      <c r="AO45" s="107"/>
      <c r="AP45" s="34" t="s">
        <v>277</v>
      </c>
      <c r="AQ45" s="101"/>
      <c r="AR45" s="101"/>
      <c r="AS45" s="126"/>
      <c r="AT45" s="133"/>
      <c r="AU45" s="137" t="s">
        <v>93</v>
      </c>
    </row>
    <row r="46" spans="1:47" ht="17.100000000000001" customHeight="1">
      <c r="A46" s="8" t="s">
        <v>17</v>
      </c>
      <c r="B46" s="8">
        <v>8111</v>
      </c>
      <c r="C46" s="19" t="s">
        <v>246</v>
      </c>
      <c r="D46" s="28"/>
      <c r="E46" s="47"/>
      <c r="F46" s="47"/>
      <c r="G46" s="47"/>
      <c r="H46" s="47"/>
      <c r="I46" s="47"/>
      <c r="J46" s="47"/>
      <c r="K46" s="47"/>
      <c r="L46" s="47"/>
      <c r="M46" s="47"/>
      <c r="N46" s="47"/>
      <c r="O46" s="47"/>
      <c r="P46" s="47"/>
      <c r="Q46" s="47"/>
      <c r="R46" s="47"/>
      <c r="S46" s="47"/>
      <c r="T46" s="47"/>
      <c r="U46" s="47"/>
      <c r="V46" s="47"/>
      <c r="W46" s="96"/>
      <c r="X46" s="34"/>
      <c r="Y46" s="34"/>
      <c r="Z46" s="34"/>
      <c r="AA46" s="34"/>
      <c r="AB46" s="104"/>
      <c r="AC46" s="34"/>
      <c r="AD46" s="104"/>
      <c r="AE46" s="101"/>
      <c r="AF46" s="34"/>
      <c r="AG46" s="34"/>
      <c r="AH46" s="34"/>
      <c r="AI46" s="34"/>
      <c r="AJ46" s="34"/>
      <c r="AK46" s="34"/>
      <c r="AL46" s="34"/>
      <c r="AM46" s="99" t="s">
        <v>131</v>
      </c>
      <c r="AN46" s="117">
        <v>5.e-002</v>
      </c>
      <c r="AO46" s="107"/>
      <c r="AP46" s="34" t="s">
        <v>277</v>
      </c>
      <c r="AQ46" s="101"/>
      <c r="AR46" s="101"/>
      <c r="AS46" s="126"/>
      <c r="AT46" s="133"/>
      <c r="AU46" s="137" t="s">
        <v>285</v>
      </c>
    </row>
    <row r="47" spans="1:47" ht="17.100000000000001" customHeight="1">
      <c r="A47" s="8" t="s">
        <v>17</v>
      </c>
      <c r="B47" s="8">
        <v>8112</v>
      </c>
      <c r="C47" s="19" t="s">
        <v>146</v>
      </c>
      <c r="D47" s="33"/>
      <c r="E47" s="46"/>
      <c r="F47" s="46"/>
      <c r="G47" s="46"/>
      <c r="H47" s="46"/>
      <c r="I47" s="46"/>
      <c r="J47" s="46"/>
      <c r="K47" s="46"/>
      <c r="L47" s="46"/>
      <c r="M47" s="46"/>
      <c r="N47" s="46"/>
      <c r="O47" s="46"/>
      <c r="P47" s="46"/>
      <c r="Q47" s="46"/>
      <c r="R47" s="46"/>
      <c r="S47" s="46"/>
      <c r="T47" s="46"/>
      <c r="U47" s="46"/>
      <c r="V47" s="46"/>
      <c r="W47" s="88"/>
      <c r="X47" s="34"/>
      <c r="Y47" s="34"/>
      <c r="Z47" s="34"/>
      <c r="AA47" s="34"/>
      <c r="AB47" s="104"/>
      <c r="AC47" s="34"/>
      <c r="AD47" s="104"/>
      <c r="AE47" s="101"/>
      <c r="AF47" s="34"/>
      <c r="AG47" s="34"/>
      <c r="AH47" s="34"/>
      <c r="AI47" s="34"/>
      <c r="AJ47" s="34"/>
      <c r="AK47" s="34"/>
      <c r="AL47" s="34"/>
      <c r="AM47" s="99" t="s">
        <v>131</v>
      </c>
      <c r="AN47" s="117">
        <v>5.e-002</v>
      </c>
      <c r="AO47" s="107"/>
      <c r="AP47" s="34" t="s">
        <v>277</v>
      </c>
      <c r="AQ47" s="101"/>
      <c r="AR47" s="101"/>
      <c r="AS47" s="126"/>
      <c r="AT47" s="133"/>
      <c r="AU47" s="137" t="s">
        <v>88</v>
      </c>
    </row>
    <row r="48" spans="1:47" ht="17.100000000000001" customHeight="1">
      <c r="A48" s="8" t="s">
        <v>17</v>
      </c>
      <c r="B48" s="8">
        <v>4001</v>
      </c>
      <c r="C48" s="19" t="s">
        <v>81</v>
      </c>
      <c r="D48" s="34" t="s">
        <v>253</v>
      </c>
      <c r="E48" s="34"/>
      <c r="F48" s="34"/>
      <c r="G48" s="34"/>
      <c r="H48" s="34"/>
      <c r="I48" s="34"/>
      <c r="J48" s="34"/>
      <c r="K48" s="34"/>
      <c r="L48" s="34"/>
      <c r="M48" s="34"/>
      <c r="N48" s="34"/>
      <c r="O48" s="34"/>
      <c r="P48" s="34"/>
      <c r="Q48" s="34"/>
      <c r="R48" s="34"/>
      <c r="S48" s="34"/>
      <c r="T48" s="34"/>
      <c r="U48" s="34"/>
      <c r="V48" s="34"/>
      <c r="W48" s="34"/>
      <c r="X48" s="34"/>
      <c r="Y48" s="34"/>
      <c r="Z48" s="34"/>
      <c r="AA48" s="34"/>
      <c r="AB48" s="104"/>
      <c r="AC48" s="34"/>
      <c r="AD48" s="104"/>
      <c r="AE48" s="101"/>
      <c r="AF48" s="34"/>
      <c r="AG48" s="34"/>
      <c r="AH48" s="34"/>
      <c r="AI48" s="34"/>
      <c r="AJ48" s="34"/>
      <c r="AK48" s="99"/>
      <c r="AL48" s="34"/>
      <c r="AM48" s="99"/>
      <c r="AN48" s="115">
        <v>200</v>
      </c>
      <c r="AO48" s="107"/>
      <c r="AP48" s="34" t="s">
        <v>279</v>
      </c>
      <c r="AQ48" s="34"/>
      <c r="AR48" s="101"/>
      <c r="AS48" s="126"/>
      <c r="AT48" s="131">
        <f>AN48</f>
        <v>200</v>
      </c>
      <c r="AU48" s="137" t="s">
        <v>93</v>
      </c>
    </row>
    <row r="49" spans="1:47" ht="17.100000000000001" customHeight="1">
      <c r="A49" s="8" t="s">
        <v>17</v>
      </c>
      <c r="B49" s="8">
        <v>4003</v>
      </c>
      <c r="C49" s="19" t="s">
        <v>247</v>
      </c>
      <c r="D49" s="32" t="s">
        <v>254</v>
      </c>
      <c r="E49" s="45"/>
      <c r="F49" s="45"/>
      <c r="G49" s="45"/>
      <c r="H49" s="45"/>
      <c r="I49" s="45"/>
      <c r="J49" s="45"/>
      <c r="K49" s="45"/>
      <c r="L49" s="45"/>
      <c r="M49" s="45"/>
      <c r="N49" s="45"/>
      <c r="O49" s="45"/>
      <c r="P49" s="45"/>
      <c r="Q49" s="45"/>
      <c r="R49" s="45"/>
      <c r="S49" s="45"/>
      <c r="T49" s="45"/>
      <c r="U49" s="45"/>
      <c r="V49" s="45"/>
      <c r="W49" s="93"/>
      <c r="X49" s="34" t="s">
        <v>266</v>
      </c>
      <c r="Y49" s="34"/>
      <c r="Z49" s="34"/>
      <c r="AA49" s="34"/>
      <c r="AB49" s="104"/>
      <c r="AC49" s="34"/>
      <c r="AD49" s="104"/>
      <c r="AE49" s="101"/>
      <c r="AF49" s="34"/>
      <c r="AG49" s="34"/>
      <c r="AH49" s="34"/>
      <c r="AI49" s="34"/>
      <c r="AJ49" s="34"/>
      <c r="AK49" s="99"/>
      <c r="AL49" s="34"/>
      <c r="AM49" s="99"/>
      <c r="AN49" s="115">
        <v>100</v>
      </c>
      <c r="AO49" s="107"/>
      <c r="AP49" s="34" t="s">
        <v>279</v>
      </c>
      <c r="AQ49" s="34"/>
      <c r="AR49" s="101"/>
      <c r="AS49" s="126"/>
      <c r="AT49" s="131">
        <f>AN49</f>
        <v>100</v>
      </c>
      <c r="AU49" s="138"/>
    </row>
    <row r="50" spans="1:47" ht="17.100000000000001" customHeight="1">
      <c r="A50" s="8" t="s">
        <v>17</v>
      </c>
      <c r="B50" s="8">
        <v>4002</v>
      </c>
      <c r="C50" s="19" t="s">
        <v>169</v>
      </c>
      <c r="D50" s="33"/>
      <c r="E50" s="46"/>
      <c r="F50" s="46"/>
      <c r="G50" s="46"/>
      <c r="H50" s="46"/>
      <c r="I50" s="46"/>
      <c r="J50" s="46"/>
      <c r="K50" s="46"/>
      <c r="L50" s="46"/>
      <c r="M50" s="46"/>
      <c r="N50" s="46"/>
      <c r="O50" s="46"/>
      <c r="P50" s="46"/>
      <c r="Q50" s="46"/>
      <c r="R50" s="46"/>
      <c r="S50" s="46"/>
      <c r="T50" s="46"/>
      <c r="U50" s="46"/>
      <c r="V50" s="46"/>
      <c r="W50" s="88"/>
      <c r="X50" s="34" t="s">
        <v>85</v>
      </c>
      <c r="Y50" s="34"/>
      <c r="Z50" s="34"/>
      <c r="AA50" s="34"/>
      <c r="AB50" s="104"/>
      <c r="AC50" s="34"/>
      <c r="AD50" s="104"/>
      <c r="AE50" s="101"/>
      <c r="AF50" s="34"/>
      <c r="AG50" s="34"/>
      <c r="AH50" s="34"/>
      <c r="AI50" s="34"/>
      <c r="AJ50" s="46"/>
      <c r="AK50" s="112"/>
      <c r="AL50" s="34"/>
      <c r="AM50" s="99"/>
      <c r="AN50" s="118">
        <v>200</v>
      </c>
      <c r="AO50" s="122"/>
      <c r="AP50" s="34" t="s">
        <v>279</v>
      </c>
      <c r="AQ50" s="34"/>
      <c r="AR50" s="101"/>
      <c r="AS50" s="126"/>
      <c r="AT50" s="131">
        <f>AN50</f>
        <v>200</v>
      </c>
      <c r="AU50" s="138"/>
    </row>
    <row r="51" spans="1:47" ht="17.100000000000001" customHeight="1">
      <c r="A51" s="8" t="s">
        <v>17</v>
      </c>
      <c r="B51" s="8">
        <v>6102</v>
      </c>
      <c r="C51" s="19" t="s">
        <v>34</v>
      </c>
      <c r="D51" s="32" t="s">
        <v>23</v>
      </c>
      <c r="E51" s="45"/>
      <c r="F51" s="45"/>
      <c r="G51" s="45"/>
      <c r="H51" s="45"/>
      <c r="I51" s="45"/>
      <c r="J51" s="45"/>
      <c r="K51" s="45"/>
      <c r="L51" s="45"/>
      <c r="M51" s="45"/>
      <c r="N51" s="45"/>
      <c r="O51" s="45"/>
      <c r="P51" s="45"/>
      <c r="Q51" s="45"/>
      <c r="R51" s="45"/>
      <c r="S51" s="45"/>
      <c r="T51" s="45"/>
      <c r="U51" s="45"/>
      <c r="V51" s="45"/>
      <c r="W51" s="45"/>
      <c r="X51" s="45"/>
      <c r="Y51" s="45"/>
      <c r="Z51" s="45"/>
      <c r="AA51" s="45"/>
      <c r="AB51" s="102"/>
      <c r="AC51" s="45"/>
      <c r="AD51" s="38"/>
      <c r="AE51" s="106"/>
      <c r="AF51" s="45"/>
      <c r="AG51" s="45"/>
      <c r="AH51" s="102"/>
      <c r="AI51" s="102"/>
      <c r="AJ51" s="102"/>
      <c r="AK51" s="102"/>
      <c r="AL51" s="38"/>
      <c r="AM51" s="38"/>
      <c r="AN51" s="119">
        <v>50</v>
      </c>
      <c r="AO51" s="106"/>
      <c r="AP51" s="45" t="s">
        <v>279</v>
      </c>
      <c r="AQ51" s="45"/>
      <c r="AR51" s="45"/>
      <c r="AS51" s="93"/>
      <c r="AT51" s="134">
        <f>AN51</f>
        <v>50</v>
      </c>
      <c r="AU51" s="140" t="s">
        <v>110</v>
      </c>
    </row>
    <row r="52" spans="1:47" ht="17.100000000000001" customHeight="1">
      <c r="A52" s="8" t="s">
        <v>17</v>
      </c>
      <c r="B52" s="8">
        <v>6269</v>
      </c>
      <c r="C52" s="20" t="s">
        <v>248</v>
      </c>
      <c r="D52" s="32" t="s">
        <v>114</v>
      </c>
      <c r="E52" s="45"/>
      <c r="F52" s="45"/>
      <c r="G52" s="45"/>
      <c r="H52" s="45"/>
      <c r="I52" s="45"/>
      <c r="J52" s="45"/>
      <c r="K52" s="45"/>
      <c r="L52" s="45"/>
      <c r="M52" s="45"/>
      <c r="N52" s="74" t="s">
        <v>192</v>
      </c>
      <c r="O52" s="80"/>
      <c r="P52" s="80"/>
      <c r="Q52" s="80"/>
      <c r="R52" s="80"/>
      <c r="S52" s="80"/>
      <c r="T52" s="80"/>
      <c r="U52" s="80"/>
      <c r="V52" s="91"/>
      <c r="W52" s="80"/>
      <c r="X52" s="80"/>
      <c r="Y52" s="34"/>
      <c r="Z52" s="34"/>
      <c r="AA52" s="34"/>
      <c r="AB52" s="104"/>
      <c r="AC52" s="34"/>
      <c r="AD52" s="101"/>
      <c r="AE52" s="107"/>
      <c r="AF52" s="34"/>
      <c r="AG52" s="34"/>
      <c r="AH52" s="104"/>
      <c r="AI52" s="104"/>
      <c r="AJ52" s="104"/>
      <c r="AK52" s="104"/>
      <c r="AL52" s="101"/>
      <c r="AM52" s="99" t="s">
        <v>131</v>
      </c>
      <c r="AN52" s="120" t="s">
        <v>267</v>
      </c>
      <c r="AO52" s="123"/>
      <c r="AP52" s="123"/>
      <c r="AQ52" s="80"/>
      <c r="AR52" s="34" t="s">
        <v>277</v>
      </c>
      <c r="AS52" s="126"/>
      <c r="AT52" s="134">
        <v>270</v>
      </c>
      <c r="AU52" s="137" t="s">
        <v>93</v>
      </c>
    </row>
    <row r="53" spans="1:47" ht="17.100000000000001" customHeight="1">
      <c r="A53" s="9" t="s">
        <v>17</v>
      </c>
      <c r="B53" s="9">
        <v>6183</v>
      </c>
      <c r="C53" s="21" t="s">
        <v>135</v>
      </c>
      <c r="D53" s="35"/>
      <c r="E53" s="48"/>
      <c r="F53" s="48"/>
      <c r="G53" s="48"/>
      <c r="H53" s="48"/>
      <c r="I53" s="48"/>
      <c r="J53" s="48"/>
      <c r="K53" s="48"/>
      <c r="L53" s="48"/>
      <c r="M53" s="48"/>
      <c r="N53" s="75" t="s">
        <v>221</v>
      </c>
      <c r="O53" s="81"/>
      <c r="P53" s="81"/>
      <c r="Q53" s="81"/>
      <c r="R53" s="81"/>
      <c r="S53" s="81"/>
      <c r="T53" s="81"/>
      <c r="U53" s="81"/>
      <c r="V53" s="92"/>
      <c r="W53" s="81"/>
      <c r="X53" s="81"/>
      <c r="Y53" s="97"/>
      <c r="Z53" s="97"/>
      <c r="AA53" s="97"/>
      <c r="AB53" s="105"/>
      <c r="AC53" s="97"/>
      <c r="AD53" s="98"/>
      <c r="AE53" s="108"/>
      <c r="AF53" s="97"/>
      <c r="AG53" s="97"/>
      <c r="AH53" s="105"/>
      <c r="AI53" s="110"/>
      <c r="AJ53" s="110"/>
      <c r="AK53" s="110"/>
      <c r="AL53" s="113"/>
      <c r="AM53" s="92" t="s">
        <v>131</v>
      </c>
      <c r="AN53" s="121" t="s">
        <v>268</v>
      </c>
      <c r="AO53" s="124"/>
      <c r="AP53" s="113"/>
      <c r="AQ53" s="81"/>
      <c r="AR53" s="81" t="s">
        <v>277</v>
      </c>
      <c r="AS53" s="128"/>
      <c r="AT53" s="135">
        <v>287</v>
      </c>
      <c r="AU53" s="141"/>
    </row>
    <row r="54" spans="1:47" ht="17.100000000000001" customHeight="1">
      <c r="A54" s="8" t="s">
        <v>17</v>
      </c>
      <c r="B54" s="8">
        <v>6270</v>
      </c>
      <c r="C54" s="20" t="s">
        <v>249</v>
      </c>
      <c r="D54" s="35"/>
      <c r="E54" s="48"/>
      <c r="F54" s="48"/>
      <c r="G54" s="48"/>
      <c r="H54" s="48"/>
      <c r="I54" s="48"/>
      <c r="J54" s="48"/>
      <c r="K54" s="48"/>
      <c r="L54" s="48"/>
      <c r="M54" s="48"/>
      <c r="N54" s="74" t="s">
        <v>212</v>
      </c>
      <c r="O54" s="80"/>
      <c r="P54" s="80"/>
      <c r="Q54" s="80"/>
      <c r="R54" s="80"/>
      <c r="S54" s="80"/>
      <c r="T54" s="80"/>
      <c r="U54" s="80"/>
      <c r="V54" s="91"/>
      <c r="W54" s="80"/>
      <c r="X54" s="80"/>
      <c r="Y54" s="97"/>
      <c r="Z54" s="97"/>
      <c r="AA54" s="97"/>
      <c r="AB54" s="105"/>
      <c r="AC54" s="97"/>
      <c r="AD54" s="98"/>
      <c r="AE54" s="108"/>
      <c r="AF54" s="97"/>
      <c r="AG54" s="97"/>
      <c r="AH54" s="105"/>
      <c r="AI54" s="104"/>
      <c r="AJ54" s="104"/>
      <c r="AK54" s="104"/>
      <c r="AL54" s="99" t="s">
        <v>131</v>
      </c>
      <c r="AM54" s="114" t="s">
        <v>131</v>
      </c>
      <c r="AN54" s="120" t="s">
        <v>269</v>
      </c>
      <c r="AO54" s="123"/>
      <c r="AP54" s="123"/>
      <c r="AQ54" s="80"/>
      <c r="AR54" s="34" t="s">
        <v>277</v>
      </c>
      <c r="AS54" s="126"/>
      <c r="AT54" s="134">
        <v>249</v>
      </c>
      <c r="AU54" s="141"/>
    </row>
    <row r="55" spans="1:47" ht="17.100000000000001" customHeight="1">
      <c r="A55" s="9" t="s">
        <v>17</v>
      </c>
      <c r="B55" s="9">
        <v>6184</v>
      </c>
      <c r="C55" s="21" t="s">
        <v>64</v>
      </c>
      <c r="D55" s="35"/>
      <c r="E55" s="48"/>
      <c r="F55" s="48"/>
      <c r="G55" s="48"/>
      <c r="H55" s="48"/>
      <c r="I55" s="48"/>
      <c r="J55" s="48"/>
      <c r="K55" s="48"/>
      <c r="L55" s="48"/>
      <c r="M55" s="48"/>
      <c r="N55" s="75" t="s">
        <v>262</v>
      </c>
      <c r="O55" s="81"/>
      <c r="P55" s="81"/>
      <c r="Q55" s="81"/>
      <c r="R55" s="81"/>
      <c r="S55" s="81"/>
      <c r="T55" s="81"/>
      <c r="U55" s="81"/>
      <c r="V55" s="92"/>
      <c r="W55" s="81"/>
      <c r="X55" s="81"/>
      <c r="Y55" s="97"/>
      <c r="Z55" s="97"/>
      <c r="AA55" s="97"/>
      <c r="AB55" s="105"/>
      <c r="AC55" s="97"/>
      <c r="AD55" s="98"/>
      <c r="AE55" s="108"/>
      <c r="AF55" s="97"/>
      <c r="AG55" s="97"/>
      <c r="AH55" s="105"/>
      <c r="AI55" s="110"/>
      <c r="AJ55" s="110"/>
      <c r="AK55" s="110"/>
      <c r="AL55" s="113"/>
      <c r="AM55" s="92" t="s">
        <v>131</v>
      </c>
      <c r="AN55" s="121" t="s">
        <v>271</v>
      </c>
      <c r="AO55" s="124"/>
      <c r="AP55" s="113"/>
      <c r="AQ55" s="81"/>
      <c r="AR55" s="81" t="s">
        <v>277</v>
      </c>
      <c r="AS55" s="128"/>
      <c r="AT55" s="135">
        <v>266</v>
      </c>
      <c r="AU55" s="141"/>
    </row>
    <row r="56" spans="1:47" ht="17.100000000000001" customHeight="1">
      <c r="A56" s="8" t="s">
        <v>17</v>
      </c>
      <c r="B56" s="8">
        <v>6271</v>
      </c>
      <c r="C56" s="19" t="s">
        <v>70</v>
      </c>
      <c r="D56" s="28"/>
      <c r="E56" s="37"/>
      <c r="F56" s="37"/>
      <c r="G56" s="37"/>
      <c r="H56" s="37"/>
      <c r="I56" s="37"/>
      <c r="J56" s="37"/>
      <c r="K56" s="37"/>
      <c r="L56" s="37"/>
      <c r="M56" s="37"/>
      <c r="N56" s="74" t="s">
        <v>125</v>
      </c>
      <c r="O56" s="80"/>
      <c r="P56" s="80"/>
      <c r="Q56" s="80"/>
      <c r="R56" s="80"/>
      <c r="S56" s="80"/>
      <c r="T56" s="80"/>
      <c r="U56" s="80"/>
      <c r="V56" s="91"/>
      <c r="W56" s="80"/>
      <c r="X56" s="80"/>
      <c r="Y56" s="98"/>
      <c r="Z56" s="97"/>
      <c r="AA56" s="97"/>
      <c r="AB56" s="105"/>
      <c r="AC56" s="97"/>
      <c r="AD56" s="98"/>
      <c r="AE56" s="108"/>
      <c r="AF56" s="97"/>
      <c r="AG56" s="97"/>
      <c r="AH56" s="105"/>
      <c r="AI56" s="104"/>
      <c r="AJ56" s="104"/>
      <c r="AK56" s="104"/>
      <c r="AL56" s="101"/>
      <c r="AM56" s="92" t="s">
        <v>131</v>
      </c>
      <c r="AN56" s="120" t="s">
        <v>273</v>
      </c>
      <c r="AO56" s="123"/>
      <c r="AP56" s="123"/>
      <c r="AQ56" s="80"/>
      <c r="AR56" s="34" t="s">
        <v>277</v>
      </c>
      <c r="AS56" s="126"/>
      <c r="AT56" s="129">
        <v>207</v>
      </c>
      <c r="AU56" s="141"/>
    </row>
    <row r="57" spans="1:47" ht="17.100000000000001" customHeight="1">
      <c r="A57" s="8" t="s">
        <v>17</v>
      </c>
      <c r="B57" s="8">
        <v>6380</v>
      </c>
      <c r="C57" s="19" t="s">
        <v>250</v>
      </c>
      <c r="D57" s="36"/>
      <c r="E57" s="49"/>
      <c r="F57" s="49"/>
      <c r="G57" s="49"/>
      <c r="H57" s="49"/>
      <c r="I57" s="49"/>
      <c r="J57" s="49"/>
      <c r="K57" s="49"/>
      <c r="L57" s="49"/>
      <c r="M57" s="72"/>
      <c r="N57" s="74" t="s">
        <v>263</v>
      </c>
      <c r="O57" s="80"/>
      <c r="P57" s="80"/>
      <c r="Q57" s="80"/>
      <c r="R57" s="80"/>
      <c r="S57" s="80"/>
      <c r="T57" s="80"/>
      <c r="U57" s="80"/>
      <c r="V57" s="80"/>
      <c r="W57" s="80"/>
      <c r="X57" s="80"/>
      <c r="Y57" s="99"/>
      <c r="Z57" s="34"/>
      <c r="AA57" s="101"/>
      <c r="AB57" s="101"/>
      <c r="AC57" s="101"/>
      <c r="AD57" s="101"/>
      <c r="AE57" s="101"/>
      <c r="AF57" s="101"/>
      <c r="AG57" s="99"/>
      <c r="AH57" s="101"/>
      <c r="AI57" s="101"/>
      <c r="AJ57" s="111"/>
      <c r="AK57" s="73"/>
      <c r="AL57" s="73"/>
      <c r="AM57" s="114" t="s">
        <v>131</v>
      </c>
      <c r="AN57" s="120" t="s">
        <v>275</v>
      </c>
      <c r="AO57" s="125"/>
      <c r="AP57" s="123"/>
      <c r="AQ57" s="80"/>
      <c r="AR57" s="34" t="s">
        <v>277</v>
      </c>
      <c r="AS57" s="129"/>
      <c r="AT57" s="136">
        <v>170</v>
      </c>
      <c r="AU57" s="139"/>
    </row>
    <row r="58" spans="1:47" ht="17.100000000000001" customHeight="1">
      <c r="A58" s="10"/>
      <c r="B58" s="15"/>
      <c r="C58" s="10"/>
      <c r="D58" s="10"/>
      <c r="E58" s="10"/>
      <c r="F58" s="10"/>
      <c r="G58" s="10"/>
      <c r="H58" s="10"/>
      <c r="I58" s="10"/>
      <c r="J58" s="10"/>
      <c r="K58" s="10"/>
      <c r="L58" s="10"/>
      <c r="M58" s="10"/>
      <c r="N58" s="10"/>
      <c r="O58" s="10"/>
      <c r="P58" s="10"/>
      <c r="Q58" s="10"/>
      <c r="R58" s="10"/>
      <c r="S58" s="10"/>
      <c r="T58" s="37"/>
      <c r="U58" s="37"/>
      <c r="V58" s="37"/>
      <c r="W58" s="37"/>
      <c r="X58" s="37"/>
      <c r="Y58" s="37"/>
      <c r="Z58" s="10"/>
      <c r="AA58" s="10"/>
      <c r="AB58" s="103"/>
      <c r="AC58" s="10"/>
      <c r="AD58" s="10"/>
      <c r="AE58" s="10"/>
      <c r="AF58" s="10"/>
      <c r="AG58" s="10"/>
      <c r="AH58" s="103"/>
      <c r="AI58" s="103"/>
      <c r="AJ58" s="103"/>
      <c r="AK58" s="10"/>
      <c r="AL58" s="10"/>
      <c r="AM58" s="10"/>
      <c r="AN58" s="10"/>
      <c r="AO58" s="10"/>
      <c r="AP58" s="10"/>
      <c r="AQ58" s="10"/>
      <c r="AR58" s="10"/>
      <c r="AS58" s="10"/>
      <c r="AT58" s="10"/>
      <c r="AU58" s="10"/>
    </row>
    <row r="59" spans="1:47" ht="17.100000000000001" customHeight="1">
      <c r="A59" s="11" t="s">
        <v>181</v>
      </c>
      <c r="B59" s="10"/>
      <c r="C59" s="10"/>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10"/>
      <c r="AU59" s="10"/>
    </row>
    <row r="60" spans="1:47" ht="17.100000000000001" customHeight="1">
      <c r="A60" s="11" t="s">
        <v>223</v>
      </c>
      <c r="B60" s="10"/>
      <c r="C60" s="10"/>
      <c r="D60" s="10"/>
      <c r="E60" s="10"/>
      <c r="F60" s="10"/>
      <c r="G60" s="10"/>
      <c r="H60" s="10"/>
      <c r="I60" s="10"/>
      <c r="J60" s="10"/>
      <c r="K60" s="10"/>
      <c r="L60" s="10"/>
      <c r="M60" s="10"/>
      <c r="N60" s="10"/>
      <c r="O60" s="10"/>
      <c r="P60" s="10"/>
      <c r="Q60" s="10"/>
      <c r="R60" s="10"/>
      <c r="S60" s="10"/>
      <c r="T60" s="37"/>
      <c r="U60" s="37"/>
      <c r="V60" s="37"/>
      <c r="W60" s="37"/>
      <c r="X60" s="37"/>
      <c r="Y60" s="37"/>
      <c r="Z60" s="10"/>
      <c r="AA60" s="10"/>
      <c r="AB60" s="103"/>
      <c r="AC60" s="10"/>
      <c r="AD60" s="10"/>
      <c r="AE60" s="10"/>
      <c r="AF60" s="10"/>
      <c r="AG60" s="10"/>
      <c r="AH60" s="103"/>
      <c r="AI60" s="103"/>
      <c r="AJ60" s="103"/>
      <c r="AK60" s="10"/>
      <c r="AL60" s="10"/>
      <c r="AM60" s="10"/>
      <c r="AN60" s="10"/>
      <c r="AO60" s="10"/>
      <c r="AP60" s="10"/>
      <c r="AQ60" s="10"/>
      <c r="AR60" s="10"/>
      <c r="AS60" s="10"/>
      <c r="AT60" s="10"/>
      <c r="AU60" s="10"/>
    </row>
    <row r="61" spans="1:47" ht="17.100000000000001" customHeight="1">
      <c r="A61" s="11" t="s">
        <v>102</v>
      </c>
      <c r="B61" s="10"/>
      <c r="C61" s="10"/>
      <c r="D61" s="10"/>
      <c r="E61" s="10"/>
      <c r="F61" s="10"/>
      <c r="G61" s="10"/>
      <c r="H61" s="10"/>
      <c r="I61" s="10"/>
      <c r="J61" s="10"/>
      <c r="K61" s="10"/>
      <c r="L61" s="10"/>
      <c r="M61" s="10"/>
      <c r="N61" s="10"/>
      <c r="O61" s="10"/>
      <c r="P61" s="10"/>
      <c r="Q61" s="10"/>
      <c r="R61" s="10"/>
      <c r="S61" s="10"/>
      <c r="T61" s="37"/>
      <c r="U61" s="37"/>
      <c r="V61" s="37"/>
      <c r="W61" s="37"/>
      <c r="X61" s="37"/>
      <c r="Y61" s="37"/>
      <c r="Z61" s="10"/>
      <c r="AA61" s="10"/>
      <c r="AB61" s="103"/>
      <c r="AC61" s="10"/>
      <c r="AD61" s="10"/>
      <c r="AE61" s="10"/>
      <c r="AF61" s="10"/>
      <c r="AG61" s="10"/>
      <c r="AH61" s="103"/>
      <c r="AI61" s="103"/>
      <c r="AJ61" s="103"/>
      <c r="AK61" s="10"/>
      <c r="AL61" s="10"/>
      <c r="AM61" s="10"/>
      <c r="AN61" s="10"/>
      <c r="AO61" s="10"/>
      <c r="AP61" s="10"/>
      <c r="AQ61" s="10"/>
      <c r="AR61" s="10"/>
      <c r="AS61" s="10"/>
      <c r="AT61" s="10"/>
      <c r="AU61" s="10"/>
    </row>
  </sheetData>
  <mergeCells count="60">
    <mergeCell ref="R7:S7"/>
    <mergeCell ref="AN7:AO7"/>
    <mergeCell ref="R9:S9"/>
    <mergeCell ref="AN9:AO9"/>
    <mergeCell ref="R11:S11"/>
    <mergeCell ref="AN11:AO11"/>
    <mergeCell ref="AN12:AO12"/>
    <mergeCell ref="AN13:AO13"/>
    <mergeCell ref="AN14:AO14"/>
    <mergeCell ref="AN15:AO15"/>
    <mergeCell ref="AN16:AO16"/>
    <mergeCell ref="AN17:AO17"/>
    <mergeCell ref="AN18:AO18"/>
    <mergeCell ref="AN19:AO19"/>
    <mergeCell ref="AN20:AO20"/>
    <mergeCell ref="AN21:AO21"/>
    <mergeCell ref="AN22:AO22"/>
    <mergeCell ref="AN23:AO23"/>
    <mergeCell ref="AN24:AO24"/>
    <mergeCell ref="AN25:AO25"/>
    <mergeCell ref="AN26:AO26"/>
    <mergeCell ref="AN27:AO27"/>
    <mergeCell ref="AN28:AO28"/>
    <mergeCell ref="AN29:AO29"/>
    <mergeCell ref="AN30:AO30"/>
    <mergeCell ref="AN31:AO31"/>
    <mergeCell ref="AN32:AO32"/>
    <mergeCell ref="AN33:AO33"/>
    <mergeCell ref="AN34:AO34"/>
    <mergeCell ref="AN35:AO35"/>
    <mergeCell ref="K36:AH36"/>
    <mergeCell ref="AN36:AO36"/>
    <mergeCell ref="K37:AH37"/>
    <mergeCell ref="AN37:AO37"/>
    <mergeCell ref="K38:AH38"/>
    <mergeCell ref="AN38:AO38"/>
    <mergeCell ref="AN39:AO39"/>
    <mergeCell ref="AN40:AO40"/>
    <mergeCell ref="AN41:AO41"/>
    <mergeCell ref="AN42:AO42"/>
    <mergeCell ref="AN43:AO43"/>
    <mergeCell ref="AN44:AO44"/>
    <mergeCell ref="AN45:AO45"/>
    <mergeCell ref="AN46:AO46"/>
    <mergeCell ref="AN47:AO47"/>
    <mergeCell ref="AN48:AO48"/>
    <mergeCell ref="AN49:AO49"/>
    <mergeCell ref="AN50:AO50"/>
    <mergeCell ref="AN51:AO51"/>
    <mergeCell ref="D6:H7"/>
    <mergeCell ref="D12:H13"/>
    <mergeCell ref="E16:I18"/>
    <mergeCell ref="J16:N18"/>
    <mergeCell ref="J22:N23"/>
    <mergeCell ref="E26:I28"/>
    <mergeCell ref="J26:N28"/>
    <mergeCell ref="J32:N33"/>
    <mergeCell ref="D36:J38"/>
    <mergeCell ref="E42:W43"/>
    <mergeCell ref="E45:W46"/>
  </mergeCells>
  <phoneticPr fontId="5"/>
  <printOptions horizontalCentered="1"/>
  <pageMargins left="0.39370078740157483" right="0.39370078740157483" top="0.78740157480314965" bottom="0.59055118110236227" header="0.51181102362204722" footer="0.31496062992125984"/>
  <pageSetup paperSize="9" fitToWidth="1" fitToHeight="1" orientation="portrait" usePrinterDefaults="1" r:id="rId1"/>
  <headerFooter alignWithMargins="0">
    <oddHeader>&amp;R&amp;9訪問型サービス</oddHead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IV51"/>
  <sheetViews>
    <sheetView view="pageBreakPreview" topLeftCell="A7" zoomScale="80" zoomScaleNormal="84" zoomScaleSheetLayoutView="80" workbookViewId="0">
      <selection activeCell="E27" sqref="E27"/>
    </sheetView>
  </sheetViews>
  <sheetFormatPr defaultRowHeight="13.2"/>
  <cols>
    <col min="1" max="2" width="8" style="142" customWidth="1"/>
    <col min="3" max="3" width="42.875" style="142" customWidth="1"/>
    <col min="4" max="4" width="17.875" style="142" customWidth="1"/>
    <col min="5" max="5" width="28" style="142" customWidth="1"/>
    <col min="6" max="6" width="36.75" style="142" customWidth="1"/>
    <col min="7" max="7" width="35.125" style="142" customWidth="1"/>
    <col min="8" max="8" width="29.25" style="142" customWidth="1"/>
    <col min="9" max="9" width="9.125" style="142" customWidth="1"/>
    <col min="10" max="10" width="11.75" style="142" customWidth="1"/>
    <col min="11" max="256" width="9.125" style="142" customWidth="1"/>
  </cols>
  <sheetData>
    <row r="1" spans="1:256" s="143" customFormat="1" ht="36.75" customHeight="1">
      <c r="A1" s="145" t="s">
        <v>19</v>
      </c>
      <c r="B1" s="145"/>
      <c r="C1" s="145"/>
      <c r="D1" s="145"/>
      <c r="E1" s="145"/>
      <c r="F1" s="145"/>
      <c r="G1" s="145"/>
      <c r="H1" s="186"/>
      <c r="I1" s="193"/>
      <c r="J1" s="193"/>
    </row>
    <row r="2" spans="1:256" s="143" customFormat="1" ht="25.5" customHeight="1">
      <c r="A2" s="146" t="s">
        <v>15</v>
      </c>
      <c r="B2" s="146"/>
      <c r="C2" s="146" t="s">
        <v>80</v>
      </c>
      <c r="D2" s="146" t="s">
        <v>83</v>
      </c>
      <c r="E2" s="146"/>
      <c r="F2" s="146"/>
      <c r="G2" s="179"/>
      <c r="H2" s="187"/>
      <c r="I2" s="187" t="s">
        <v>62</v>
      </c>
      <c r="J2" s="200" t="s">
        <v>87</v>
      </c>
    </row>
    <row r="3" spans="1:256" s="143" customFormat="1" ht="20.100000000000001" customHeight="1">
      <c r="A3" s="146" t="s">
        <v>75</v>
      </c>
      <c r="B3" s="146" t="s">
        <v>79</v>
      </c>
      <c r="C3" s="146"/>
      <c r="D3" s="146"/>
      <c r="E3" s="146"/>
      <c r="F3" s="146"/>
      <c r="G3" s="179"/>
      <c r="H3" s="187"/>
      <c r="I3" s="187"/>
      <c r="J3" s="201"/>
    </row>
    <row r="4" spans="1:256" s="143" customFormat="1" ht="49.5" customHeight="1">
      <c r="A4" s="147" t="s">
        <v>55</v>
      </c>
      <c r="B4" s="147">
        <v>2421</v>
      </c>
      <c r="C4" s="152" t="s">
        <v>158</v>
      </c>
      <c r="D4" s="158" t="s">
        <v>28</v>
      </c>
      <c r="E4" s="166" t="s">
        <v>13</v>
      </c>
      <c r="F4" s="173"/>
      <c r="G4" s="180"/>
      <c r="H4" s="188"/>
      <c r="I4" s="194">
        <v>214</v>
      </c>
      <c r="J4" s="202" t="s">
        <v>88</v>
      </c>
    </row>
    <row r="5" spans="1:256" s="143" customFormat="1" ht="48" customHeight="1">
      <c r="A5" s="147" t="s">
        <v>55</v>
      </c>
      <c r="B5" s="147">
        <v>2521</v>
      </c>
      <c r="C5" s="152" t="s">
        <v>159</v>
      </c>
      <c r="D5" s="158" t="s">
        <v>84</v>
      </c>
      <c r="E5" s="166" t="s">
        <v>141</v>
      </c>
      <c r="F5" s="173"/>
      <c r="G5" s="180"/>
      <c r="H5" s="188"/>
      <c r="I5" s="194">
        <v>214</v>
      </c>
      <c r="J5" s="203"/>
    </row>
    <row r="6" spans="1:256" s="143" customFormat="1" ht="48" customHeight="1">
      <c r="A6" s="147" t="s">
        <v>55</v>
      </c>
      <c r="B6" s="147">
        <v>1231</v>
      </c>
      <c r="C6" s="152" t="s">
        <v>161</v>
      </c>
      <c r="D6" s="158" t="s">
        <v>84</v>
      </c>
      <c r="E6" s="166" t="s">
        <v>141</v>
      </c>
      <c r="F6" s="173" t="s">
        <v>86</v>
      </c>
      <c r="G6" s="180"/>
      <c r="H6" s="188"/>
      <c r="I6" s="195">
        <v>1926</v>
      </c>
      <c r="J6" s="147" t="s">
        <v>91</v>
      </c>
    </row>
    <row r="7" spans="1:256" s="143" customFormat="1" ht="48" customHeight="1">
      <c r="A7" s="147" t="s">
        <v>55</v>
      </c>
      <c r="B7" s="147">
        <v>1241</v>
      </c>
      <c r="C7" s="152" t="s">
        <v>162</v>
      </c>
      <c r="D7" s="158" t="s">
        <v>84</v>
      </c>
      <c r="E7" s="166" t="s">
        <v>141</v>
      </c>
      <c r="F7" s="173" t="s">
        <v>165</v>
      </c>
      <c r="G7" s="180"/>
      <c r="H7" s="188"/>
      <c r="I7" s="195">
        <v>2140</v>
      </c>
      <c r="J7" s="147"/>
    </row>
    <row r="8" spans="1:256" s="143" customFormat="1" ht="26.25" customHeight="1">
      <c r="A8" s="147" t="s">
        <v>78</v>
      </c>
      <c r="B8" s="147" t="s">
        <v>182</v>
      </c>
      <c r="C8" s="153" t="s">
        <v>124</v>
      </c>
      <c r="D8" s="159" t="s">
        <v>109</v>
      </c>
      <c r="E8" s="166" t="s">
        <v>113</v>
      </c>
      <c r="F8" s="174" t="s">
        <v>177</v>
      </c>
      <c r="G8" s="181"/>
      <c r="H8" s="189" t="s">
        <v>134</v>
      </c>
      <c r="I8" s="196">
        <v>-2</v>
      </c>
      <c r="J8" s="147" t="s">
        <v>93</v>
      </c>
    </row>
    <row r="9" spans="1:256" s="143" customFormat="1" ht="25.5" customHeight="1">
      <c r="A9" s="147" t="s">
        <v>78</v>
      </c>
      <c r="B9" s="147" t="s">
        <v>120</v>
      </c>
      <c r="C9" s="153" t="s">
        <v>180</v>
      </c>
      <c r="D9" s="159"/>
      <c r="E9" s="167"/>
      <c r="F9" s="174" t="s">
        <v>99</v>
      </c>
      <c r="G9" s="181"/>
      <c r="H9" s="189" t="s">
        <v>134</v>
      </c>
      <c r="I9" s="196">
        <v>-2</v>
      </c>
      <c r="J9" s="147"/>
    </row>
    <row r="10" spans="1:256" s="22" customFormat="1" ht="36.75" customHeight="1">
      <c r="A10" s="148" t="s">
        <v>17</v>
      </c>
      <c r="B10" s="148" t="s">
        <v>210</v>
      </c>
      <c r="C10" s="153" t="s">
        <v>163</v>
      </c>
      <c r="D10" s="159"/>
      <c r="E10" s="168"/>
      <c r="F10" s="174" t="s">
        <v>82</v>
      </c>
      <c r="G10" s="182"/>
      <c r="H10" s="189" t="s">
        <v>183</v>
      </c>
      <c r="I10" s="196">
        <v>-19</v>
      </c>
      <c r="J10" s="147"/>
      <c r="K10" s="207"/>
      <c r="L10" s="211"/>
      <c r="M10" s="212"/>
      <c r="N10" s="211"/>
    </row>
    <row r="11" spans="1:256" s="143" customFormat="1" ht="35.25" customHeight="1">
      <c r="A11" s="147" t="s">
        <v>78</v>
      </c>
      <c r="B11" s="147" t="s">
        <v>7</v>
      </c>
      <c r="C11" s="153" t="s">
        <v>164</v>
      </c>
      <c r="D11" s="159"/>
      <c r="E11" s="169" t="s">
        <v>66</v>
      </c>
      <c r="F11" s="159" t="s">
        <v>128</v>
      </c>
      <c r="G11" s="183"/>
      <c r="H11" s="190" t="s">
        <v>40</v>
      </c>
      <c r="I11" s="197">
        <v>-21</v>
      </c>
      <c r="J11" s="147" t="s">
        <v>88</v>
      </c>
    </row>
    <row r="12" spans="1:256" s="144" customFormat="1" ht="17.100000000000001" customHeight="1">
      <c r="A12" s="149" t="s">
        <v>17</v>
      </c>
      <c r="B12" s="149">
        <v>6269</v>
      </c>
      <c r="C12" s="154" t="s">
        <v>248</v>
      </c>
      <c r="D12" s="160" t="s">
        <v>114</v>
      </c>
      <c r="E12" s="170"/>
      <c r="F12" s="175" t="s">
        <v>192</v>
      </c>
      <c r="G12" s="184" t="s">
        <v>272</v>
      </c>
      <c r="H12" s="184"/>
      <c r="I12" s="198">
        <v>270</v>
      </c>
      <c r="J12" s="204" t="s">
        <v>4</v>
      </c>
      <c r="K12" s="208"/>
      <c r="L12" s="208"/>
      <c r="M12" s="208"/>
      <c r="N12" s="213"/>
      <c r="O12" s="213"/>
      <c r="P12" s="213"/>
      <c r="Q12" s="213"/>
      <c r="R12" s="213"/>
      <c r="S12" s="213"/>
      <c r="T12" s="213"/>
      <c r="U12" s="213"/>
      <c r="V12" s="214"/>
      <c r="W12" s="213"/>
      <c r="X12" s="213"/>
      <c r="Y12" s="208"/>
      <c r="Z12" s="208"/>
      <c r="AA12" s="208"/>
      <c r="AB12" s="217"/>
      <c r="AC12" s="208"/>
      <c r="AE12" s="220"/>
      <c r="AF12" s="208"/>
      <c r="AG12" s="208"/>
      <c r="AH12" s="217"/>
      <c r="AI12" s="217"/>
      <c r="AJ12" s="217"/>
      <c r="AK12" s="217"/>
      <c r="AN12" s="216"/>
      <c r="AO12" s="222"/>
      <c r="AP12" s="224"/>
      <c r="AQ12" s="213"/>
      <c r="AR12" s="208"/>
      <c r="AS12" s="208"/>
      <c r="AT12" s="226"/>
      <c r="AU12" s="228"/>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c r="HC12" s="230"/>
      <c r="HD12" s="230"/>
      <c r="HE12" s="230"/>
      <c r="HF12" s="230"/>
      <c r="HG12" s="230"/>
      <c r="HH12" s="230"/>
      <c r="HI12" s="230"/>
      <c r="HJ12" s="230"/>
      <c r="HK12" s="230"/>
      <c r="HL12" s="230"/>
      <c r="HM12" s="230"/>
      <c r="HN12" s="230"/>
      <c r="HO12" s="230"/>
      <c r="HP12" s="230"/>
      <c r="HQ12" s="230"/>
      <c r="HR12" s="230"/>
      <c r="HS12" s="230"/>
      <c r="HT12" s="230"/>
      <c r="HU12" s="230"/>
      <c r="HV12" s="230"/>
      <c r="HW12" s="230"/>
      <c r="HX12" s="230"/>
      <c r="HY12" s="230"/>
      <c r="HZ12" s="230"/>
      <c r="IA12" s="230"/>
      <c r="IB12" s="230"/>
      <c r="IC12" s="230"/>
      <c r="ID12" s="230"/>
      <c r="IE12" s="230"/>
      <c r="IF12" s="230"/>
      <c r="IG12" s="230"/>
      <c r="IH12" s="230"/>
      <c r="II12" s="230"/>
      <c r="IJ12" s="230"/>
      <c r="IK12" s="230"/>
      <c r="IL12" s="230"/>
      <c r="IM12" s="230"/>
      <c r="IN12" s="230"/>
      <c r="IO12" s="230"/>
      <c r="IP12" s="230"/>
      <c r="IQ12" s="230"/>
      <c r="IR12" s="230"/>
      <c r="IS12" s="230"/>
      <c r="IT12" s="230"/>
      <c r="IU12" s="230"/>
      <c r="IV12" s="230"/>
    </row>
    <row r="13" spans="1:256" s="144" customFormat="1" ht="17.100000000000001" customHeight="1">
      <c r="A13" s="150" t="s">
        <v>17</v>
      </c>
      <c r="B13" s="150">
        <v>6183</v>
      </c>
      <c r="C13" s="155" t="s">
        <v>135</v>
      </c>
      <c r="D13" s="161"/>
      <c r="E13" s="171"/>
      <c r="F13" s="176" t="s">
        <v>221</v>
      </c>
      <c r="G13" s="185" t="s">
        <v>287</v>
      </c>
      <c r="H13" s="185"/>
      <c r="I13" s="198">
        <v>287</v>
      </c>
      <c r="J13" s="205"/>
      <c r="K13" s="209"/>
      <c r="L13" s="209"/>
      <c r="M13" s="209"/>
      <c r="N13" s="209"/>
      <c r="O13" s="209"/>
      <c r="P13" s="209"/>
      <c r="Q13" s="209"/>
      <c r="R13" s="209"/>
      <c r="S13" s="209"/>
      <c r="T13" s="209"/>
      <c r="U13" s="209"/>
      <c r="V13" s="215"/>
      <c r="W13" s="209"/>
      <c r="X13" s="209"/>
      <c r="Y13" s="209"/>
      <c r="Z13" s="209"/>
      <c r="AA13" s="209"/>
      <c r="AB13" s="218"/>
      <c r="AC13" s="209"/>
      <c r="AD13" s="219"/>
      <c r="AE13" s="221"/>
      <c r="AF13" s="209"/>
      <c r="AG13" s="209"/>
      <c r="AH13" s="218"/>
      <c r="AI13" s="218"/>
      <c r="AJ13" s="218"/>
      <c r="AK13" s="218"/>
      <c r="AL13" s="219"/>
      <c r="AM13" s="219"/>
      <c r="AN13" s="215"/>
      <c r="AO13" s="223"/>
      <c r="AP13" s="219"/>
      <c r="AQ13" s="209"/>
      <c r="AR13" s="209"/>
      <c r="AS13" s="209"/>
      <c r="AT13" s="227"/>
      <c r="AU13" s="229"/>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30"/>
      <c r="EN13" s="230"/>
      <c r="EO13" s="230"/>
      <c r="EP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c r="FV13" s="230"/>
      <c r="FW13" s="230"/>
      <c r="FX13" s="230"/>
      <c r="FY13" s="230"/>
      <c r="FZ13" s="230"/>
      <c r="GA13" s="230"/>
      <c r="GB13" s="230"/>
      <c r="GC13" s="230"/>
      <c r="GD13" s="230"/>
      <c r="GE13" s="230"/>
      <c r="GF13" s="230"/>
      <c r="GG13" s="230"/>
      <c r="GH13" s="230"/>
      <c r="GI13" s="230"/>
      <c r="GJ13" s="230"/>
      <c r="GK13" s="230"/>
      <c r="GL13" s="230"/>
      <c r="GM13" s="230"/>
      <c r="GN13" s="230"/>
      <c r="GO13" s="230"/>
      <c r="GP13" s="230"/>
      <c r="GQ13" s="230"/>
      <c r="GR13" s="230"/>
      <c r="GS13" s="230"/>
      <c r="GT13" s="230"/>
      <c r="GU13" s="230"/>
      <c r="GV13" s="230"/>
      <c r="GW13" s="230"/>
      <c r="GX13" s="230"/>
      <c r="GY13" s="230"/>
      <c r="GZ13" s="230"/>
      <c r="HA13" s="230"/>
      <c r="HB13" s="230"/>
      <c r="HC13" s="230"/>
      <c r="HD13" s="230"/>
      <c r="HE13" s="230"/>
      <c r="HF13" s="230"/>
      <c r="HG13" s="230"/>
      <c r="HH13" s="230"/>
      <c r="HI13" s="230"/>
      <c r="HJ13" s="230"/>
      <c r="HK13" s="230"/>
      <c r="HL13" s="230"/>
      <c r="HM13" s="230"/>
      <c r="HN13" s="230"/>
      <c r="HO13" s="230"/>
      <c r="HP13" s="230"/>
      <c r="HQ13" s="230"/>
      <c r="HR13" s="230"/>
      <c r="HS13" s="230"/>
      <c r="HT13" s="230"/>
      <c r="HU13" s="230"/>
      <c r="HV13" s="230"/>
      <c r="HW13" s="230"/>
      <c r="HX13" s="230"/>
      <c r="HY13" s="230"/>
      <c r="HZ13" s="230"/>
      <c r="IA13" s="230"/>
      <c r="IB13" s="230"/>
      <c r="IC13" s="230"/>
      <c r="ID13" s="230"/>
      <c r="IE13" s="230"/>
      <c r="IF13" s="230"/>
      <c r="IG13" s="230"/>
      <c r="IH13" s="230"/>
      <c r="II13" s="230"/>
      <c r="IJ13" s="230"/>
      <c r="IK13" s="230"/>
      <c r="IL13" s="230"/>
      <c r="IM13" s="230"/>
      <c r="IN13" s="230"/>
      <c r="IO13" s="230"/>
      <c r="IP13" s="230"/>
      <c r="IQ13" s="230"/>
      <c r="IR13" s="230"/>
      <c r="IS13" s="230"/>
      <c r="IT13" s="230"/>
      <c r="IU13" s="230"/>
      <c r="IV13" s="230"/>
    </row>
    <row r="14" spans="1:256" s="144" customFormat="1" ht="17.100000000000001" customHeight="1">
      <c r="A14" s="149" t="s">
        <v>17</v>
      </c>
      <c r="B14" s="149">
        <v>6270</v>
      </c>
      <c r="C14" s="154" t="s">
        <v>249</v>
      </c>
      <c r="D14" s="161"/>
      <c r="E14" s="171"/>
      <c r="F14" s="175" t="s">
        <v>212</v>
      </c>
      <c r="G14" s="184" t="s">
        <v>288</v>
      </c>
      <c r="H14" s="184"/>
      <c r="I14" s="198">
        <v>249</v>
      </c>
      <c r="J14" s="205"/>
      <c r="K14" s="208"/>
      <c r="L14" s="208"/>
      <c r="M14" s="208"/>
      <c r="N14" s="213"/>
      <c r="O14" s="213"/>
      <c r="P14" s="213"/>
      <c r="Q14" s="213"/>
      <c r="R14" s="213"/>
      <c r="S14" s="213"/>
      <c r="T14" s="213"/>
      <c r="U14" s="213"/>
      <c r="V14" s="214"/>
      <c r="W14" s="213"/>
      <c r="X14" s="213"/>
      <c r="Y14" s="208"/>
      <c r="Z14" s="208"/>
      <c r="AA14" s="208"/>
      <c r="AB14" s="217"/>
      <c r="AC14" s="208"/>
      <c r="AE14" s="220"/>
      <c r="AF14" s="208"/>
      <c r="AG14" s="208"/>
      <c r="AH14" s="217"/>
      <c r="AI14" s="217"/>
      <c r="AJ14" s="217"/>
      <c r="AK14" s="217"/>
      <c r="AN14" s="216"/>
      <c r="AO14" s="222"/>
      <c r="AP14" s="224"/>
      <c r="AQ14" s="213"/>
      <c r="AR14" s="208"/>
      <c r="AS14" s="208"/>
      <c r="AT14" s="226"/>
      <c r="AU14" s="228"/>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c r="GI14" s="230"/>
      <c r="GJ14" s="230"/>
      <c r="GK14" s="230"/>
      <c r="GL14" s="230"/>
      <c r="GM14" s="230"/>
      <c r="GN14" s="230"/>
      <c r="GO14" s="230"/>
      <c r="GP14" s="230"/>
      <c r="GQ14" s="230"/>
      <c r="GR14" s="230"/>
      <c r="GS14" s="230"/>
      <c r="GT14" s="230"/>
      <c r="GU14" s="230"/>
      <c r="GV14" s="230"/>
      <c r="GW14" s="230"/>
      <c r="GX14" s="230"/>
      <c r="GY14" s="230"/>
      <c r="GZ14" s="230"/>
      <c r="HA14" s="230"/>
      <c r="HB14" s="230"/>
      <c r="HC14" s="230"/>
      <c r="HD14" s="230"/>
      <c r="HE14" s="230"/>
      <c r="HF14" s="230"/>
      <c r="HG14" s="230"/>
      <c r="HH14" s="230"/>
      <c r="HI14" s="230"/>
      <c r="HJ14" s="230"/>
      <c r="HK14" s="230"/>
      <c r="HL14" s="230"/>
      <c r="HM14" s="230"/>
      <c r="HN14" s="230"/>
      <c r="HO14" s="230"/>
      <c r="HP14" s="230"/>
      <c r="HQ14" s="230"/>
      <c r="HR14" s="230"/>
      <c r="HS14" s="230"/>
      <c r="HT14" s="230"/>
      <c r="HU14" s="230"/>
      <c r="HV14" s="230"/>
      <c r="HW14" s="230"/>
      <c r="HX14" s="230"/>
      <c r="HY14" s="230"/>
      <c r="HZ14" s="230"/>
      <c r="IA14" s="230"/>
      <c r="IB14" s="230"/>
      <c r="IC14" s="230"/>
      <c r="ID14" s="230"/>
      <c r="IE14" s="230"/>
      <c r="IF14" s="230"/>
      <c r="IG14" s="230"/>
      <c r="IH14" s="230"/>
      <c r="II14" s="230"/>
      <c r="IJ14" s="230"/>
      <c r="IK14" s="230"/>
      <c r="IL14" s="230"/>
      <c r="IM14" s="230"/>
      <c r="IN14" s="230"/>
      <c r="IO14" s="230"/>
      <c r="IP14" s="230"/>
      <c r="IQ14" s="230"/>
      <c r="IR14" s="230"/>
      <c r="IS14" s="230"/>
      <c r="IT14" s="230"/>
      <c r="IU14" s="230"/>
      <c r="IV14" s="230"/>
    </row>
    <row r="15" spans="1:256" s="144" customFormat="1" ht="17.100000000000001" customHeight="1">
      <c r="A15" s="150" t="s">
        <v>17</v>
      </c>
      <c r="B15" s="150">
        <v>6184</v>
      </c>
      <c r="C15" s="155" t="s">
        <v>64</v>
      </c>
      <c r="D15" s="161"/>
      <c r="E15" s="171"/>
      <c r="F15" s="176" t="s">
        <v>262</v>
      </c>
      <c r="G15" s="185" t="s">
        <v>92</v>
      </c>
      <c r="H15" s="185"/>
      <c r="I15" s="198">
        <v>266</v>
      </c>
      <c r="J15" s="205"/>
      <c r="K15" s="209"/>
      <c r="L15" s="209"/>
      <c r="M15" s="209"/>
      <c r="N15" s="209"/>
      <c r="O15" s="209"/>
      <c r="P15" s="209"/>
      <c r="Q15" s="209"/>
      <c r="R15" s="209"/>
      <c r="S15" s="209"/>
      <c r="T15" s="209"/>
      <c r="U15" s="209"/>
      <c r="V15" s="215"/>
      <c r="W15" s="209"/>
      <c r="X15" s="209"/>
      <c r="Y15" s="209"/>
      <c r="Z15" s="209"/>
      <c r="AA15" s="209"/>
      <c r="AB15" s="218"/>
      <c r="AC15" s="209"/>
      <c r="AD15" s="219"/>
      <c r="AE15" s="221"/>
      <c r="AF15" s="209"/>
      <c r="AG15" s="209"/>
      <c r="AH15" s="218"/>
      <c r="AI15" s="218"/>
      <c r="AJ15" s="218"/>
      <c r="AK15" s="218"/>
      <c r="AL15" s="219"/>
      <c r="AM15" s="219"/>
      <c r="AN15" s="215"/>
      <c r="AO15" s="223"/>
      <c r="AP15" s="219"/>
      <c r="AQ15" s="209"/>
      <c r="AR15" s="209"/>
      <c r="AS15" s="209"/>
      <c r="AT15" s="227"/>
      <c r="AU15" s="229"/>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c r="HC15" s="230"/>
      <c r="HD15" s="230"/>
      <c r="HE15" s="230"/>
      <c r="HF15" s="230"/>
      <c r="HG15" s="230"/>
      <c r="HH15" s="230"/>
      <c r="HI15" s="230"/>
      <c r="HJ15" s="230"/>
      <c r="HK15" s="230"/>
      <c r="HL15" s="230"/>
      <c r="HM15" s="230"/>
      <c r="HN15" s="230"/>
      <c r="HO15" s="230"/>
      <c r="HP15" s="230"/>
      <c r="HQ15" s="230"/>
      <c r="HR15" s="230"/>
      <c r="HS15" s="230"/>
      <c r="HT15" s="230"/>
      <c r="HU15" s="230"/>
      <c r="HV15" s="230"/>
      <c r="HW15" s="230"/>
      <c r="HX15" s="230"/>
      <c r="HY15" s="230"/>
      <c r="HZ15" s="230"/>
      <c r="IA15" s="230"/>
      <c r="IB15" s="230"/>
      <c r="IC15" s="230"/>
      <c r="ID15" s="230"/>
      <c r="IE15" s="230"/>
      <c r="IF15" s="230"/>
      <c r="IG15" s="230"/>
      <c r="IH15" s="230"/>
      <c r="II15" s="230"/>
      <c r="IJ15" s="230"/>
      <c r="IK15" s="230"/>
      <c r="IL15" s="230"/>
      <c r="IM15" s="230"/>
      <c r="IN15" s="230"/>
      <c r="IO15" s="230"/>
      <c r="IP15" s="230"/>
      <c r="IQ15" s="230"/>
      <c r="IR15" s="230"/>
      <c r="IS15" s="230"/>
      <c r="IT15" s="230"/>
      <c r="IU15" s="230"/>
      <c r="IV15" s="230"/>
    </row>
    <row r="16" spans="1:256" s="144" customFormat="1" ht="17.100000000000001" customHeight="1">
      <c r="A16" s="149" t="s">
        <v>17</v>
      </c>
      <c r="B16" s="149">
        <v>6271</v>
      </c>
      <c r="C16" s="156" t="s">
        <v>70</v>
      </c>
      <c r="D16" s="161"/>
      <c r="E16" s="171"/>
      <c r="F16" s="175" t="s">
        <v>125</v>
      </c>
      <c r="G16" s="184" t="s">
        <v>289</v>
      </c>
      <c r="H16" s="184"/>
      <c r="I16" s="198">
        <v>207</v>
      </c>
      <c r="J16" s="205"/>
      <c r="K16" s="208"/>
      <c r="L16" s="208"/>
      <c r="M16" s="208"/>
      <c r="N16" s="213"/>
      <c r="O16" s="213"/>
      <c r="P16" s="213"/>
      <c r="Q16" s="213"/>
      <c r="R16" s="213"/>
      <c r="S16" s="213"/>
      <c r="T16" s="213"/>
      <c r="U16" s="213"/>
      <c r="V16" s="214"/>
      <c r="W16" s="213"/>
      <c r="X16" s="213"/>
      <c r="Z16" s="208"/>
      <c r="AA16" s="208"/>
      <c r="AB16" s="217"/>
      <c r="AC16" s="208"/>
      <c r="AE16" s="220"/>
      <c r="AF16" s="208"/>
      <c r="AG16" s="208"/>
      <c r="AH16" s="217"/>
      <c r="AI16" s="217"/>
      <c r="AJ16" s="217"/>
      <c r="AK16" s="217"/>
      <c r="AN16" s="216"/>
      <c r="AO16" s="222"/>
      <c r="AP16" s="224"/>
      <c r="AQ16" s="213"/>
      <c r="AR16" s="208"/>
      <c r="AS16" s="208"/>
      <c r="AT16" s="225"/>
      <c r="AU16" s="228"/>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spans="1:256" s="144" customFormat="1" ht="17.100000000000001" customHeight="1">
      <c r="A17" s="149" t="s">
        <v>17</v>
      </c>
      <c r="B17" s="149">
        <v>6380</v>
      </c>
      <c r="C17" s="156" t="s">
        <v>250</v>
      </c>
      <c r="D17" s="162"/>
      <c r="E17" s="172"/>
      <c r="F17" s="175" t="s">
        <v>263</v>
      </c>
      <c r="G17" s="184" t="s">
        <v>291</v>
      </c>
      <c r="H17" s="184"/>
      <c r="I17" s="199">
        <v>170</v>
      </c>
      <c r="J17" s="206"/>
      <c r="K17" s="210"/>
      <c r="L17" s="210"/>
      <c r="M17" s="210"/>
      <c r="N17" s="213"/>
      <c r="O17" s="213"/>
      <c r="P17" s="213"/>
      <c r="Q17" s="213"/>
      <c r="R17" s="213"/>
      <c r="S17" s="213"/>
      <c r="T17" s="213"/>
      <c r="U17" s="213"/>
      <c r="V17" s="213"/>
      <c r="W17" s="213"/>
      <c r="X17" s="213"/>
      <c r="Y17" s="216"/>
      <c r="Z17" s="208"/>
      <c r="AG17" s="216"/>
      <c r="AJ17" s="217"/>
      <c r="AN17" s="216"/>
      <c r="AO17" s="222"/>
      <c r="AP17" s="224"/>
      <c r="AQ17" s="213"/>
      <c r="AR17" s="208"/>
      <c r="AS17" s="225"/>
      <c r="AT17" s="228"/>
      <c r="AU17" s="228"/>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0"/>
      <c r="FG17" s="230"/>
      <c r="FH17" s="230"/>
      <c r="FI17" s="230"/>
      <c r="FJ17" s="230"/>
      <c r="FK17" s="230"/>
      <c r="FL17" s="230"/>
      <c r="FM17" s="230"/>
      <c r="FN17" s="230"/>
      <c r="FO17" s="230"/>
      <c r="FP17" s="230"/>
      <c r="FQ17" s="230"/>
      <c r="FR17" s="230"/>
      <c r="FS17" s="230"/>
      <c r="FT17" s="230"/>
      <c r="FU17" s="230"/>
      <c r="FV17" s="230"/>
      <c r="FW17" s="230"/>
      <c r="FX17" s="230"/>
      <c r="FY17" s="230"/>
      <c r="FZ17" s="230"/>
      <c r="GA17" s="230"/>
      <c r="GB17" s="230"/>
      <c r="GC17" s="230"/>
      <c r="GD17" s="230"/>
      <c r="GE17" s="230"/>
      <c r="GF17" s="230"/>
      <c r="GG17" s="230"/>
      <c r="GH17" s="230"/>
      <c r="GI17" s="230"/>
      <c r="GJ17" s="230"/>
      <c r="GK17" s="230"/>
      <c r="GL17" s="230"/>
      <c r="GM17" s="230"/>
      <c r="GN17" s="230"/>
      <c r="GO17" s="230"/>
      <c r="GP17" s="230"/>
      <c r="GQ17" s="230"/>
      <c r="GR17" s="230"/>
      <c r="GS17" s="230"/>
      <c r="GT17" s="230"/>
      <c r="GU17" s="230"/>
      <c r="GV17" s="230"/>
      <c r="GW17" s="230"/>
      <c r="GX17" s="230"/>
      <c r="GY17" s="230"/>
      <c r="GZ17" s="230"/>
      <c r="HA17" s="230"/>
      <c r="HB17" s="230"/>
      <c r="HC17" s="230"/>
      <c r="HD17" s="230"/>
      <c r="HE17" s="230"/>
      <c r="HF17" s="230"/>
      <c r="HG17" s="230"/>
      <c r="HH17" s="230"/>
      <c r="HI17" s="230"/>
      <c r="HJ17" s="230"/>
      <c r="HK17" s="230"/>
      <c r="HL17" s="230"/>
      <c r="HM17" s="230"/>
      <c r="HN17" s="230"/>
      <c r="HO17" s="230"/>
      <c r="HP17" s="230"/>
      <c r="HQ17" s="230"/>
      <c r="HR17" s="230"/>
      <c r="HS17" s="230"/>
      <c r="HT17" s="230"/>
      <c r="HU17" s="230"/>
      <c r="HV17" s="230"/>
      <c r="HW17" s="230"/>
      <c r="HX17" s="230"/>
      <c r="HY17" s="230"/>
      <c r="HZ17" s="230"/>
      <c r="IA17" s="230"/>
      <c r="IB17" s="230"/>
      <c r="IC17" s="230"/>
      <c r="ID17" s="230"/>
      <c r="IE17" s="230"/>
      <c r="IF17" s="230"/>
      <c r="IG17" s="230"/>
      <c r="IH17" s="230"/>
      <c r="II17" s="230"/>
      <c r="IJ17" s="230"/>
      <c r="IK17" s="230"/>
      <c r="IL17" s="230"/>
      <c r="IM17" s="230"/>
      <c r="IN17" s="230"/>
      <c r="IO17" s="230"/>
      <c r="IP17" s="230"/>
      <c r="IQ17" s="230"/>
      <c r="IR17" s="230"/>
      <c r="IS17" s="230"/>
      <c r="IT17" s="230"/>
      <c r="IU17" s="230"/>
      <c r="IV17" s="230"/>
    </row>
    <row r="18" spans="1:256" ht="20.25" customHeight="1">
      <c r="A18" s="151"/>
      <c r="B18" s="151"/>
      <c r="C18" s="157"/>
      <c r="D18" s="163"/>
      <c r="E18" s="47"/>
      <c r="F18" s="177"/>
      <c r="G18" s="177"/>
      <c r="H18" s="191"/>
      <c r="I18" s="191"/>
      <c r="J18" s="164"/>
    </row>
    <row r="19" spans="1:256" ht="20.25" customHeight="1">
      <c r="A19" s="151"/>
      <c r="B19" s="151"/>
      <c r="C19" s="157"/>
      <c r="D19" s="163"/>
      <c r="E19" s="47"/>
      <c r="F19" s="82"/>
      <c r="G19" s="40"/>
      <c r="H19" s="191"/>
      <c r="I19" s="191"/>
      <c r="J19" s="164"/>
    </row>
    <row r="20" spans="1:256" ht="20.25" customHeight="1">
      <c r="A20" s="151"/>
      <c r="B20" s="151"/>
      <c r="C20" s="157"/>
      <c r="D20" s="163"/>
      <c r="E20" s="47"/>
      <c r="F20" s="157"/>
      <c r="G20" s="40"/>
      <c r="H20" s="191"/>
      <c r="I20" s="191"/>
      <c r="J20" s="164"/>
    </row>
    <row r="21" spans="1:256" ht="20.25" customHeight="1">
      <c r="A21" s="151"/>
      <c r="B21" s="151"/>
      <c r="C21" s="157"/>
      <c r="D21" s="47"/>
      <c r="E21" s="47"/>
      <c r="F21" s="151"/>
      <c r="G21" s="151"/>
      <c r="H21" s="191"/>
      <c r="I21" s="191"/>
      <c r="J21" s="164"/>
    </row>
    <row r="22" spans="1:256" ht="20.25" customHeight="1">
      <c r="A22" s="151"/>
      <c r="B22" s="151"/>
      <c r="C22" s="157"/>
      <c r="D22" s="47"/>
      <c r="E22" s="47"/>
      <c r="F22" s="177"/>
      <c r="G22" s="177"/>
      <c r="H22" s="191"/>
      <c r="I22" s="191"/>
      <c r="J22" s="164"/>
    </row>
    <row r="23" spans="1:256" ht="20.25" customHeight="1">
      <c r="A23" s="151"/>
      <c r="B23" s="151"/>
      <c r="C23" s="157"/>
      <c r="D23" s="47"/>
      <c r="E23" s="47"/>
      <c r="F23" s="82"/>
      <c r="G23" s="40"/>
      <c r="H23" s="191"/>
      <c r="I23" s="191"/>
      <c r="J23" s="164"/>
    </row>
    <row r="24" spans="1:256" ht="20.25" customHeight="1">
      <c r="A24" s="151"/>
      <c r="B24" s="151"/>
      <c r="C24" s="157"/>
      <c r="D24" s="47"/>
      <c r="E24" s="47"/>
      <c r="F24" s="157"/>
      <c r="G24" s="40"/>
      <c r="H24" s="191"/>
      <c r="I24" s="191"/>
      <c r="J24" s="164"/>
    </row>
    <row r="25" spans="1:256" ht="20.25" customHeight="1">
      <c r="A25" s="151"/>
      <c r="B25" s="151"/>
      <c r="C25" s="157"/>
      <c r="D25" s="47"/>
      <c r="E25" s="47"/>
      <c r="F25" s="151"/>
      <c r="G25" s="151"/>
      <c r="H25" s="191"/>
      <c r="I25" s="191"/>
      <c r="J25" s="164"/>
    </row>
    <row r="26" spans="1:256" ht="20.25" customHeight="1">
      <c r="A26" s="151"/>
      <c r="B26" s="151"/>
      <c r="C26" s="157"/>
      <c r="D26" s="47"/>
      <c r="E26" s="47"/>
      <c r="F26" s="177"/>
      <c r="G26" s="177"/>
      <c r="H26" s="191"/>
      <c r="I26" s="191"/>
      <c r="J26" s="164"/>
    </row>
    <row r="27" spans="1:256" ht="20.25" customHeight="1">
      <c r="A27" s="151"/>
      <c r="B27" s="151"/>
      <c r="C27" s="157"/>
      <c r="D27" s="47"/>
      <c r="E27" s="47"/>
      <c r="F27" s="82"/>
      <c r="G27" s="40"/>
      <c r="H27" s="191"/>
      <c r="I27" s="191"/>
      <c r="J27" s="164"/>
    </row>
    <row r="28" spans="1:256" ht="20.25" customHeight="1">
      <c r="A28" s="151"/>
      <c r="B28" s="151"/>
      <c r="C28" s="157"/>
      <c r="D28" s="47"/>
      <c r="E28" s="47"/>
      <c r="F28" s="157"/>
      <c r="G28" s="40"/>
      <c r="H28" s="191"/>
      <c r="I28" s="191"/>
      <c r="J28" s="164"/>
    </row>
    <row r="29" spans="1:256" ht="20.25" customHeight="1">
      <c r="A29" s="151"/>
      <c r="B29" s="151"/>
      <c r="C29" s="157"/>
      <c r="D29" s="47"/>
      <c r="E29" s="47"/>
      <c r="F29" s="151"/>
      <c r="G29" s="151"/>
      <c r="H29" s="191"/>
      <c r="I29" s="191"/>
      <c r="J29" s="164"/>
    </row>
    <row r="30" spans="1:256">
      <c r="A30" s="151"/>
      <c r="B30" s="151"/>
      <c r="C30" s="157"/>
      <c r="D30" s="47"/>
      <c r="E30" s="47"/>
      <c r="F30" s="177"/>
      <c r="G30" s="177"/>
      <c r="H30" s="191"/>
      <c r="I30" s="191"/>
      <c r="J30" s="164"/>
    </row>
    <row r="31" spans="1:256">
      <c r="A31" s="151"/>
      <c r="B31" s="151"/>
      <c r="C31" s="157"/>
      <c r="D31" s="47"/>
      <c r="E31" s="47"/>
      <c r="F31" s="82"/>
      <c r="G31" s="40"/>
      <c r="H31" s="191"/>
      <c r="I31" s="191"/>
      <c r="J31" s="164"/>
    </row>
    <row r="32" spans="1:256">
      <c r="A32" s="151"/>
      <c r="B32" s="151"/>
      <c r="C32" s="157"/>
      <c r="D32" s="47"/>
      <c r="E32" s="47"/>
      <c r="F32" s="157"/>
      <c r="G32" s="40"/>
      <c r="H32" s="191"/>
      <c r="I32" s="191"/>
      <c r="J32" s="164"/>
    </row>
    <row r="33" spans="1:10">
      <c r="A33" s="151"/>
      <c r="B33" s="151"/>
      <c r="C33" s="82"/>
      <c r="D33" s="47"/>
      <c r="E33" s="47"/>
      <c r="F33" s="151"/>
      <c r="G33" s="151"/>
      <c r="H33" s="191"/>
      <c r="I33" s="191"/>
      <c r="J33" s="82"/>
    </row>
    <row r="34" spans="1:10">
      <c r="A34" s="151"/>
      <c r="B34" s="151"/>
      <c r="C34" s="82"/>
      <c r="D34" s="47"/>
      <c r="E34" s="47"/>
      <c r="F34" s="177"/>
      <c r="G34" s="177"/>
      <c r="H34" s="191"/>
      <c r="I34" s="191"/>
      <c r="J34" s="82"/>
    </row>
    <row r="35" spans="1:10">
      <c r="A35" s="151"/>
      <c r="B35" s="151"/>
      <c r="C35" s="82"/>
      <c r="D35" s="47"/>
      <c r="E35" s="47"/>
      <c r="F35" s="82"/>
      <c r="G35" s="40"/>
      <c r="H35" s="191"/>
      <c r="I35" s="191"/>
      <c r="J35" s="82"/>
    </row>
    <row r="36" spans="1:10">
      <c r="A36" s="151"/>
      <c r="B36" s="151"/>
      <c r="C36" s="82"/>
      <c r="D36" s="47"/>
      <c r="E36" s="47"/>
      <c r="F36" s="157"/>
      <c r="G36" s="40"/>
      <c r="H36" s="191"/>
      <c r="I36" s="191"/>
      <c r="J36" s="82"/>
    </row>
    <row r="37" spans="1:10">
      <c r="A37" s="151"/>
      <c r="B37" s="151"/>
      <c r="C37" s="82"/>
      <c r="D37" s="164"/>
      <c r="E37" s="164"/>
      <c r="F37" s="151"/>
      <c r="G37" s="151"/>
      <c r="H37" s="192"/>
      <c r="I37" s="192"/>
      <c r="J37" s="82"/>
    </row>
    <row r="38" spans="1:10">
      <c r="A38" s="151"/>
      <c r="B38" s="151"/>
      <c r="C38" s="82"/>
      <c r="D38" s="164"/>
      <c r="E38" s="164"/>
      <c r="F38" s="151"/>
      <c r="G38" s="151"/>
      <c r="H38" s="192"/>
      <c r="I38" s="192"/>
      <c r="J38" s="82"/>
    </row>
    <row r="39" spans="1:10">
      <c r="A39" s="151"/>
      <c r="B39" s="151"/>
      <c r="C39" s="82"/>
      <c r="D39" s="164"/>
      <c r="E39" s="164"/>
      <c r="F39" s="151"/>
      <c r="G39" s="151"/>
      <c r="H39" s="192"/>
      <c r="I39" s="192"/>
      <c r="J39" s="82"/>
    </row>
    <row r="40" spans="1:10">
      <c r="A40" s="151"/>
      <c r="B40" s="151"/>
      <c r="C40" s="82"/>
      <c r="D40" s="47"/>
      <c r="E40" s="47"/>
      <c r="F40" s="151"/>
      <c r="G40" s="151"/>
      <c r="H40" s="192"/>
      <c r="I40" s="192"/>
      <c r="J40" s="82"/>
    </row>
    <row r="41" spans="1:10">
      <c r="A41" s="151"/>
      <c r="B41" s="151"/>
      <c r="C41" s="82"/>
      <c r="D41" s="47"/>
      <c r="E41" s="47"/>
      <c r="F41" s="151"/>
      <c r="G41" s="151"/>
      <c r="H41" s="192"/>
      <c r="I41" s="192"/>
      <c r="J41" s="82"/>
    </row>
    <row r="42" spans="1:10">
      <c r="A42" s="151"/>
      <c r="B42" s="151"/>
      <c r="C42" s="82"/>
      <c r="D42" s="47"/>
      <c r="E42" s="47"/>
      <c r="F42" s="151"/>
      <c r="G42" s="151"/>
      <c r="H42" s="192"/>
      <c r="I42" s="192"/>
      <c r="J42" s="82"/>
    </row>
    <row r="43" spans="1:10">
      <c r="A43" s="151"/>
      <c r="B43" s="151"/>
      <c r="C43" s="82"/>
      <c r="D43" s="47"/>
      <c r="E43" s="47"/>
      <c r="F43" s="151"/>
      <c r="G43" s="151"/>
      <c r="H43" s="192"/>
      <c r="I43" s="192"/>
      <c r="J43" s="82"/>
    </row>
    <row r="44" spans="1:10">
      <c r="A44" s="151"/>
      <c r="B44" s="151"/>
      <c r="C44" s="82"/>
      <c r="D44" s="47"/>
      <c r="E44" s="47"/>
      <c r="F44" s="151"/>
      <c r="G44" s="151"/>
      <c r="H44" s="192"/>
      <c r="I44" s="192"/>
      <c r="J44" s="82"/>
    </row>
    <row r="45" spans="1:10">
      <c r="A45" s="151"/>
      <c r="B45" s="151"/>
      <c r="C45" s="82"/>
      <c r="D45" s="47"/>
      <c r="E45" s="47"/>
      <c r="F45" s="151"/>
      <c r="G45" s="151"/>
      <c r="H45" s="192"/>
      <c r="I45" s="192"/>
      <c r="J45" s="82"/>
    </row>
    <row r="46" spans="1:10">
      <c r="A46" s="151"/>
      <c r="B46" s="151"/>
      <c r="C46" s="82"/>
      <c r="D46" s="165"/>
      <c r="E46" s="165"/>
      <c r="F46" s="165"/>
      <c r="G46" s="165"/>
      <c r="H46" s="192"/>
      <c r="I46" s="192"/>
      <c r="J46" s="82"/>
    </row>
    <row r="47" spans="1:10">
      <c r="A47" s="151"/>
      <c r="B47" s="151"/>
      <c r="C47" s="82"/>
      <c r="D47" s="165"/>
      <c r="E47" s="165"/>
      <c r="F47" s="165"/>
      <c r="G47" s="165"/>
      <c r="H47" s="192"/>
      <c r="I47" s="192"/>
      <c r="J47" s="82"/>
    </row>
    <row r="48" spans="1:10">
      <c r="A48" s="151"/>
      <c r="B48" s="151"/>
      <c r="C48" s="82"/>
      <c r="D48" s="164"/>
      <c r="E48" s="164"/>
      <c r="F48" s="178"/>
      <c r="G48" s="178"/>
      <c r="H48" s="192"/>
      <c r="I48" s="192"/>
    </row>
    <row r="49" spans="1:9">
      <c r="A49" s="151"/>
      <c r="B49" s="151"/>
      <c r="C49" s="82"/>
      <c r="D49" s="164"/>
      <c r="E49" s="164"/>
      <c r="F49" s="178"/>
      <c r="G49" s="178"/>
      <c r="H49" s="192"/>
      <c r="I49" s="192"/>
    </row>
    <row r="50" spans="1:9">
      <c r="A50" s="151"/>
      <c r="B50" s="151"/>
      <c r="C50" s="82"/>
      <c r="D50" s="164"/>
      <c r="E50" s="164"/>
      <c r="F50" s="178"/>
      <c r="G50" s="178"/>
      <c r="H50" s="192"/>
      <c r="I50" s="192"/>
    </row>
    <row r="51" spans="1:9">
      <c r="A51" s="151"/>
      <c r="B51" s="151"/>
      <c r="C51" s="82"/>
      <c r="D51" s="164"/>
      <c r="E51" s="164"/>
      <c r="F51" s="178"/>
      <c r="G51" s="178"/>
      <c r="H51" s="192"/>
      <c r="I51" s="192"/>
    </row>
  </sheetData>
  <mergeCells count="37">
    <mergeCell ref="H1:J1"/>
    <mergeCell ref="A2:B2"/>
    <mergeCell ref="F18:G18"/>
    <mergeCell ref="F21:G21"/>
    <mergeCell ref="F22:G22"/>
    <mergeCell ref="F25:G25"/>
    <mergeCell ref="F26:G26"/>
    <mergeCell ref="F29:G29"/>
    <mergeCell ref="F30:G30"/>
    <mergeCell ref="F33:G33"/>
    <mergeCell ref="F34:G34"/>
    <mergeCell ref="F37:G37"/>
    <mergeCell ref="F38:G38"/>
    <mergeCell ref="F39:G39"/>
    <mergeCell ref="F40:G40"/>
    <mergeCell ref="F41:G41"/>
    <mergeCell ref="F42:G42"/>
    <mergeCell ref="F43:G43"/>
    <mergeCell ref="F44:G44"/>
    <mergeCell ref="F45:G45"/>
    <mergeCell ref="D46:G46"/>
    <mergeCell ref="D47:G47"/>
    <mergeCell ref="F48:G48"/>
    <mergeCell ref="F49:G49"/>
    <mergeCell ref="F50:G50"/>
    <mergeCell ref="F51:G51"/>
    <mergeCell ref="C2:C3"/>
    <mergeCell ref="D2:G3"/>
    <mergeCell ref="H2:H3"/>
    <mergeCell ref="I2:I3"/>
    <mergeCell ref="J2:J3"/>
    <mergeCell ref="J4:J5"/>
    <mergeCell ref="J6:J7"/>
    <mergeCell ref="D8:D11"/>
    <mergeCell ref="E8:E10"/>
    <mergeCell ref="J8:J10"/>
    <mergeCell ref="J12:J17"/>
  </mergeCells>
  <phoneticPr fontId="12" type="Hiragana"/>
  <dataValidations count="2">
    <dataValidation imeMode="halfAlpha" allowBlank="1" showDropDown="0" showInputMessage="1" showErrorMessage="1" sqref="A10:B10 M10"/>
    <dataValidation imeMode="hiragana" allowBlank="1" showDropDown="0" showInputMessage="1" showErrorMessage="1" sqref="G10"/>
  </dataValidations>
  <printOptions horizontalCentered="1" verticalCentered="1"/>
  <pageMargins left="0.43" right="0.26" top="0.47" bottom="0.74803149606299213" header="0.31496062992125984" footer="0.31496062992125984"/>
  <pageSetup paperSize="9" scale="63" fitToWidth="1" fitToHeight="1" orientation="landscape" usePrinterDefaults="1" r:id="rId1"/>
  <headerFooter>
    <oddFooter xml:space="preserve">&amp;C&amp;18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0">
    <tabColor rgb="FFFFFF00"/>
  </sheetPr>
  <dimension ref="A1:AP86"/>
  <sheetViews>
    <sheetView view="pageBreakPreview" topLeftCell="A40" zoomScaleNormal="75" zoomScaleSheetLayoutView="100" workbookViewId="0">
      <selection activeCell="E27" sqref="E27:K29"/>
    </sheetView>
  </sheetViews>
  <sheetFormatPr defaultColWidth="9" defaultRowHeight="17.100000000000001" customHeight="1"/>
  <cols>
    <col min="1" max="1" width="4.5" style="1" customWidth="1"/>
    <col min="2" max="2" width="7.5" style="1" customWidth="1"/>
    <col min="3" max="3" width="30.5" style="1" customWidth="1"/>
    <col min="4" max="39" width="2.5" style="2" customWidth="1"/>
    <col min="40" max="41" width="8.5" style="1" customWidth="1"/>
    <col min="42" max="42" width="2.875" style="1" customWidth="1"/>
    <col min="43" max="43" width="2.5" style="1" customWidth="1"/>
    <col min="44" max="16384" width="9" style="1"/>
  </cols>
  <sheetData>
    <row r="1" spans="1:42" ht="16.5" customHeight="1">
      <c r="A1" s="4" t="s">
        <v>388</v>
      </c>
      <c r="B1" s="232"/>
      <c r="C1" s="235"/>
      <c r="D1" s="22"/>
      <c r="E1" s="22"/>
      <c r="F1" s="22"/>
      <c r="G1" s="1"/>
      <c r="H1" s="1"/>
      <c r="I1" s="1"/>
      <c r="J1" s="1"/>
      <c r="Q1" s="1"/>
      <c r="R1" s="1"/>
      <c r="S1" s="1"/>
      <c r="T1" s="1"/>
      <c r="U1" s="1"/>
      <c r="V1" s="1"/>
      <c r="W1" s="1"/>
      <c r="X1" s="1"/>
      <c r="Y1" s="1"/>
      <c r="Z1" s="1"/>
      <c r="AA1" s="1"/>
      <c r="AB1" s="1"/>
      <c r="AC1" s="1"/>
      <c r="AD1" s="1"/>
      <c r="AE1" s="1"/>
      <c r="AF1" s="1"/>
      <c r="AG1" s="1"/>
      <c r="AH1" s="1"/>
      <c r="AI1" s="1"/>
      <c r="AJ1" s="1"/>
      <c r="AK1" s="1"/>
      <c r="AL1" s="1"/>
      <c r="AM1" s="1"/>
    </row>
    <row r="2" spans="1:42" ht="17.100000000000001" customHeight="1">
      <c r="A2" s="5" t="s">
        <v>292</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42" ht="17.100000000000001" customHeight="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42" ht="17.100000000000001" customHeight="1">
      <c r="A4" s="6" t="s">
        <v>15</v>
      </c>
      <c r="B4" s="13"/>
      <c r="C4" s="14" t="s">
        <v>298</v>
      </c>
      <c r="D4" s="23"/>
      <c r="E4" s="38"/>
      <c r="F4" s="38"/>
      <c r="G4" s="38"/>
      <c r="H4" s="38"/>
      <c r="I4" s="38"/>
      <c r="J4" s="38"/>
      <c r="K4" s="38"/>
      <c r="L4" s="38"/>
      <c r="M4" s="38"/>
      <c r="N4" s="38"/>
      <c r="O4" s="38"/>
      <c r="P4" s="38"/>
      <c r="Q4" s="38"/>
      <c r="R4" s="38"/>
      <c r="S4" s="326"/>
      <c r="T4" s="86" t="s">
        <v>63</v>
      </c>
      <c r="U4" s="86"/>
      <c r="V4" s="38"/>
      <c r="W4" s="38"/>
      <c r="X4" s="38"/>
      <c r="Y4" s="38"/>
      <c r="Z4" s="38"/>
      <c r="AA4" s="38"/>
      <c r="AB4" s="38"/>
      <c r="AC4" s="38"/>
      <c r="AD4" s="38"/>
      <c r="AE4" s="38"/>
      <c r="AF4" s="38"/>
      <c r="AG4" s="38"/>
      <c r="AH4" s="38"/>
      <c r="AI4" s="38"/>
      <c r="AJ4" s="38"/>
      <c r="AK4" s="38"/>
      <c r="AL4" s="38"/>
      <c r="AM4" s="347"/>
      <c r="AN4" s="7" t="s">
        <v>136</v>
      </c>
      <c r="AO4" s="7" t="s">
        <v>97</v>
      </c>
      <c r="AP4" s="10"/>
    </row>
    <row r="5" spans="1:42" ht="17.100000000000001" customHeight="1">
      <c r="A5" s="7" t="s">
        <v>126</v>
      </c>
      <c r="B5" s="14" t="s">
        <v>26</v>
      </c>
      <c r="C5" s="18"/>
      <c r="D5" s="2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8"/>
      <c r="AN5" s="130" t="s">
        <v>282</v>
      </c>
      <c r="AO5" s="130" t="s">
        <v>284</v>
      </c>
      <c r="AP5" s="10"/>
    </row>
    <row r="6" spans="1:42" ht="17.100000000000001" customHeight="1">
      <c r="A6" s="8" t="s">
        <v>293</v>
      </c>
      <c r="B6" s="8">
        <v>1111</v>
      </c>
      <c r="C6" s="236" t="s">
        <v>299</v>
      </c>
      <c r="D6" s="25" t="s">
        <v>346</v>
      </c>
      <c r="E6" s="39"/>
      <c r="F6" s="39"/>
      <c r="G6" s="39"/>
      <c r="H6" s="39"/>
      <c r="I6" s="39"/>
      <c r="J6" s="39"/>
      <c r="K6" s="51"/>
      <c r="L6" s="300" t="s">
        <v>357</v>
      </c>
      <c r="M6" s="45"/>
      <c r="N6" s="45"/>
      <c r="O6" s="39"/>
      <c r="P6" s="39"/>
      <c r="Q6" s="39"/>
      <c r="R6" s="39"/>
      <c r="S6" s="51"/>
      <c r="T6" s="331"/>
      <c r="U6" s="320"/>
      <c r="V6" s="34"/>
      <c r="W6" s="333"/>
      <c r="X6" s="90"/>
      <c r="Y6" s="56"/>
      <c r="Z6" s="34"/>
      <c r="AA6" s="34"/>
      <c r="AB6" s="34"/>
      <c r="AC6" s="34"/>
      <c r="AD6" s="34"/>
      <c r="AE6" s="34"/>
      <c r="AF6" s="34"/>
      <c r="AG6" s="34"/>
      <c r="AH6" s="34"/>
      <c r="AI6" s="34"/>
      <c r="AJ6" s="34"/>
      <c r="AK6" s="34"/>
      <c r="AL6" s="340"/>
      <c r="AM6" s="126"/>
      <c r="AN6" s="351">
        <f>P7</f>
        <v>1798</v>
      </c>
      <c r="AO6" s="137" t="s">
        <v>89</v>
      </c>
    </row>
    <row r="7" spans="1:42" ht="17.100000000000001" customHeight="1">
      <c r="A7" s="8" t="s">
        <v>293</v>
      </c>
      <c r="B7" s="8">
        <v>1112</v>
      </c>
      <c r="C7" s="236" t="s">
        <v>213</v>
      </c>
      <c r="D7" s="26"/>
      <c r="E7" s="40"/>
      <c r="F7" s="40"/>
      <c r="G7" s="40"/>
      <c r="H7" s="40"/>
      <c r="I7" s="40"/>
      <c r="J7" s="40"/>
      <c r="K7" s="52"/>
      <c r="L7" s="301"/>
      <c r="M7" s="46"/>
      <c r="N7" s="46"/>
      <c r="O7" s="41"/>
      <c r="P7" s="321">
        <v>1798</v>
      </c>
      <c r="Q7" s="112"/>
      <c r="R7" s="46" t="s">
        <v>284</v>
      </c>
      <c r="S7" s="53"/>
      <c r="T7" s="332" t="s">
        <v>112</v>
      </c>
      <c r="U7" s="320"/>
      <c r="V7" s="34"/>
      <c r="W7" s="333"/>
      <c r="X7" s="90"/>
      <c r="Y7" s="56"/>
      <c r="Z7" s="34"/>
      <c r="AA7" s="34"/>
      <c r="AB7" s="34"/>
      <c r="AC7" s="34"/>
      <c r="AD7" s="34"/>
      <c r="AE7" s="34"/>
      <c r="AF7" s="34"/>
      <c r="AG7" s="115">
        <f>ROUND(P7/30.4,0)</f>
        <v>59</v>
      </c>
      <c r="AH7" s="107"/>
      <c r="AI7" s="34" t="s">
        <v>284</v>
      </c>
      <c r="AJ7" s="34"/>
      <c r="AK7" s="34"/>
      <c r="AL7" s="340"/>
      <c r="AM7" s="126"/>
      <c r="AN7" s="351">
        <f>AG7</f>
        <v>59</v>
      </c>
      <c r="AO7" s="137" t="s">
        <v>285</v>
      </c>
    </row>
    <row r="8" spans="1:42" ht="17.100000000000001" customHeight="1">
      <c r="A8" s="8" t="s">
        <v>293</v>
      </c>
      <c r="B8" s="8">
        <v>1121</v>
      </c>
      <c r="C8" s="236" t="s">
        <v>300</v>
      </c>
      <c r="D8" s="26"/>
      <c r="E8" s="40"/>
      <c r="F8" s="40"/>
      <c r="G8" s="40"/>
      <c r="H8" s="40"/>
      <c r="I8" s="40"/>
      <c r="J8" s="40"/>
      <c r="K8" s="52"/>
      <c r="L8" s="300" t="s">
        <v>358</v>
      </c>
      <c r="M8" s="45"/>
      <c r="N8" s="45"/>
      <c r="O8" s="39"/>
      <c r="P8" s="39"/>
      <c r="Q8" s="39"/>
      <c r="R8" s="39"/>
      <c r="S8" s="51"/>
      <c r="T8" s="331"/>
      <c r="U8" s="320"/>
      <c r="V8" s="34"/>
      <c r="W8" s="333"/>
      <c r="X8" s="90"/>
      <c r="Y8" s="56"/>
      <c r="Z8" s="34"/>
      <c r="AA8" s="34"/>
      <c r="AB8" s="34"/>
      <c r="AC8" s="34"/>
      <c r="AD8" s="34"/>
      <c r="AE8" s="34"/>
      <c r="AF8" s="34"/>
      <c r="AG8" s="34"/>
      <c r="AH8" s="34"/>
      <c r="AI8" s="34"/>
      <c r="AJ8" s="34"/>
      <c r="AK8" s="34"/>
      <c r="AL8" s="340"/>
      <c r="AM8" s="126"/>
      <c r="AN8" s="351">
        <f>P9</f>
        <v>3621</v>
      </c>
      <c r="AO8" s="137" t="s">
        <v>89</v>
      </c>
    </row>
    <row r="9" spans="1:42" ht="17.100000000000001" customHeight="1">
      <c r="A9" s="8" t="s">
        <v>293</v>
      </c>
      <c r="B9" s="8">
        <v>1122</v>
      </c>
      <c r="C9" s="236" t="s">
        <v>108</v>
      </c>
      <c r="D9" s="27"/>
      <c r="E9" s="41"/>
      <c r="F9" s="41"/>
      <c r="G9" s="41"/>
      <c r="H9" s="41"/>
      <c r="I9" s="41"/>
      <c r="J9" s="41"/>
      <c r="K9" s="53"/>
      <c r="L9" s="301"/>
      <c r="M9" s="46"/>
      <c r="N9" s="46"/>
      <c r="O9" s="41"/>
      <c r="P9" s="321">
        <v>3621</v>
      </c>
      <c r="Q9" s="112"/>
      <c r="R9" s="46" t="s">
        <v>284</v>
      </c>
      <c r="S9" s="53"/>
      <c r="T9" s="332" t="s">
        <v>112</v>
      </c>
      <c r="U9" s="320"/>
      <c r="V9" s="34"/>
      <c r="W9" s="333"/>
      <c r="X9" s="90"/>
      <c r="Y9" s="56"/>
      <c r="Z9" s="34"/>
      <c r="AA9" s="34"/>
      <c r="AB9" s="34"/>
      <c r="AC9" s="34"/>
      <c r="AD9" s="34"/>
      <c r="AE9" s="34"/>
      <c r="AF9" s="34"/>
      <c r="AG9" s="115">
        <f>ROUND(P9/30.4,0)</f>
        <v>119</v>
      </c>
      <c r="AH9" s="107"/>
      <c r="AI9" s="34" t="s">
        <v>284</v>
      </c>
      <c r="AJ9" s="34"/>
      <c r="AK9" s="34"/>
      <c r="AL9" s="340"/>
      <c r="AM9" s="126"/>
      <c r="AN9" s="351">
        <f>AG9</f>
        <v>119</v>
      </c>
      <c r="AO9" s="137" t="s">
        <v>285</v>
      </c>
    </row>
    <row r="10" spans="1:42" ht="17.100000000000001" customHeight="1">
      <c r="A10" s="8" t="s">
        <v>293</v>
      </c>
      <c r="B10" s="8">
        <v>1113</v>
      </c>
      <c r="C10" s="236" t="s">
        <v>301</v>
      </c>
      <c r="D10" s="25" t="s">
        <v>68</v>
      </c>
      <c r="E10" s="39"/>
      <c r="F10" s="39"/>
      <c r="G10" s="39"/>
      <c r="H10" s="39"/>
      <c r="I10" s="39"/>
      <c r="J10" s="39"/>
      <c r="K10" s="51"/>
      <c r="L10" s="302" t="s">
        <v>357</v>
      </c>
      <c r="M10" s="34"/>
      <c r="N10" s="34"/>
      <c r="O10" s="320"/>
      <c r="P10" s="320"/>
      <c r="Q10" s="320"/>
      <c r="R10" s="320"/>
      <c r="S10" s="56" t="s">
        <v>363</v>
      </c>
      <c r="T10" s="56"/>
      <c r="U10" s="56"/>
      <c r="V10" s="56"/>
      <c r="W10" s="56"/>
      <c r="X10" s="56"/>
      <c r="Y10" s="56"/>
      <c r="Z10" s="56"/>
      <c r="AA10" s="56"/>
      <c r="AB10" s="34"/>
      <c r="AC10" s="34"/>
      <c r="AD10" s="34"/>
      <c r="AE10" s="34"/>
      <c r="AF10" s="34"/>
      <c r="AG10" s="115">
        <v>436</v>
      </c>
      <c r="AH10" s="107"/>
      <c r="AI10" s="34" t="s">
        <v>284</v>
      </c>
      <c r="AJ10" s="34"/>
      <c r="AK10" s="34"/>
      <c r="AL10" s="340"/>
      <c r="AM10" s="126"/>
      <c r="AN10" s="351">
        <f>AG10</f>
        <v>436</v>
      </c>
      <c r="AO10" s="137" t="s">
        <v>88</v>
      </c>
    </row>
    <row r="11" spans="1:42" ht="17.100000000000001" customHeight="1">
      <c r="A11" s="8" t="s">
        <v>293</v>
      </c>
      <c r="B11" s="8">
        <v>1123</v>
      </c>
      <c r="C11" s="236" t="s">
        <v>6</v>
      </c>
      <c r="D11" s="27"/>
      <c r="E11" s="41"/>
      <c r="F11" s="41"/>
      <c r="G11" s="41"/>
      <c r="H11" s="41"/>
      <c r="I11" s="41"/>
      <c r="J11" s="41"/>
      <c r="K11" s="53"/>
      <c r="L11" s="302" t="s">
        <v>358</v>
      </c>
      <c r="M11" s="34"/>
      <c r="N11" s="34"/>
      <c r="O11" s="320"/>
      <c r="P11" s="320"/>
      <c r="Q11" s="320"/>
      <c r="R11" s="320"/>
      <c r="S11" s="56" t="s">
        <v>10</v>
      </c>
      <c r="T11" s="66"/>
      <c r="U11" s="66"/>
      <c r="V11" s="66"/>
      <c r="W11" s="66"/>
      <c r="X11" s="66"/>
      <c r="Y11" s="66"/>
      <c r="Z11" s="66"/>
      <c r="AA11" s="66"/>
      <c r="AB11" s="34"/>
      <c r="AC11" s="34"/>
      <c r="AD11" s="34"/>
      <c r="AE11" s="34"/>
      <c r="AF11" s="34"/>
      <c r="AG11" s="115">
        <v>447</v>
      </c>
      <c r="AH11" s="107"/>
      <c r="AI11" s="34" t="s">
        <v>284</v>
      </c>
      <c r="AJ11" s="34"/>
      <c r="AK11" s="34"/>
      <c r="AL11" s="340"/>
      <c r="AM11" s="126"/>
      <c r="AN11" s="351">
        <f>AG11</f>
        <v>447</v>
      </c>
      <c r="AO11" s="139"/>
    </row>
    <row r="12" spans="1:42" ht="17.100000000000001" customHeight="1">
      <c r="A12" s="8" t="s">
        <v>293</v>
      </c>
      <c r="B12" s="8" t="s">
        <v>33</v>
      </c>
      <c r="C12" s="19" t="s">
        <v>302</v>
      </c>
      <c r="D12" s="32"/>
      <c r="E12" s="39" t="s">
        <v>354</v>
      </c>
      <c r="F12" s="39"/>
      <c r="G12" s="39"/>
      <c r="H12" s="39"/>
      <c r="I12" s="39"/>
      <c r="J12" s="39"/>
      <c r="K12" s="51"/>
      <c r="L12" s="303" t="s">
        <v>24</v>
      </c>
      <c r="M12" s="313"/>
      <c r="N12" s="313"/>
      <c r="O12" s="313"/>
      <c r="P12" s="313"/>
      <c r="Q12" s="322"/>
      <c r="R12" s="242" t="s">
        <v>357</v>
      </c>
      <c r="S12" s="264"/>
      <c r="T12" s="264"/>
      <c r="U12" s="264"/>
      <c r="V12" s="264"/>
      <c r="W12" s="264"/>
      <c r="X12" s="289"/>
      <c r="Y12" s="328"/>
      <c r="Z12" s="328"/>
      <c r="AA12" s="328"/>
      <c r="AB12" s="34"/>
      <c r="AC12" s="34"/>
      <c r="AD12" s="34"/>
      <c r="AE12" s="34"/>
      <c r="AF12" s="34"/>
      <c r="AG12" s="107">
        <f>ROUND($P$7*0.01,0)</f>
        <v>18</v>
      </c>
      <c r="AH12" s="107"/>
      <c r="AI12" s="328"/>
      <c r="AJ12" s="34" t="s">
        <v>194</v>
      </c>
      <c r="AK12" s="99"/>
      <c r="AL12" s="101"/>
      <c r="AM12" s="126"/>
      <c r="AN12" s="351">
        <f t="shared" ref="AN12:AN23" si="0">-AG12</f>
        <v>-18</v>
      </c>
      <c r="AO12" s="137" t="s">
        <v>89</v>
      </c>
    </row>
    <row r="13" spans="1:42" ht="17.100000000000001" customHeight="1">
      <c r="A13" s="8" t="s">
        <v>293</v>
      </c>
      <c r="B13" s="8" t="s">
        <v>37</v>
      </c>
      <c r="C13" s="19" t="s">
        <v>53</v>
      </c>
      <c r="D13" s="28"/>
      <c r="E13" s="40"/>
      <c r="F13" s="40"/>
      <c r="G13" s="40"/>
      <c r="H13" s="40"/>
      <c r="I13" s="40"/>
      <c r="J13" s="40"/>
      <c r="K13" s="52"/>
      <c r="L13" s="304"/>
      <c r="M13" s="314"/>
      <c r="N13" s="314"/>
      <c r="O13" s="314"/>
      <c r="P13" s="314"/>
      <c r="Q13" s="283"/>
      <c r="R13" s="323"/>
      <c r="S13" s="327"/>
      <c r="T13" s="327"/>
      <c r="U13" s="327"/>
      <c r="V13" s="327"/>
      <c r="W13" s="327"/>
      <c r="X13" s="336"/>
      <c r="Y13" s="58" t="s">
        <v>112</v>
      </c>
      <c r="Z13" s="58"/>
      <c r="AA13" s="58"/>
      <c r="AB13" s="34"/>
      <c r="AC13" s="34"/>
      <c r="AD13" s="34"/>
      <c r="AE13" s="34"/>
      <c r="AF13" s="34"/>
      <c r="AG13" s="107">
        <f>ROUND($AG$7*0.01,0)</f>
        <v>1</v>
      </c>
      <c r="AH13" s="107"/>
      <c r="AI13" s="328"/>
      <c r="AJ13" s="34" t="s">
        <v>194</v>
      </c>
      <c r="AK13" s="99"/>
      <c r="AL13" s="101"/>
      <c r="AM13" s="126"/>
      <c r="AN13" s="351">
        <f t="shared" si="0"/>
        <v>-1</v>
      </c>
      <c r="AO13" s="137" t="s">
        <v>285</v>
      </c>
    </row>
    <row r="14" spans="1:42" ht="17.100000000000001" customHeight="1">
      <c r="A14" s="8" t="s">
        <v>293</v>
      </c>
      <c r="B14" s="8" t="s">
        <v>32</v>
      </c>
      <c r="C14" s="19" t="s">
        <v>304</v>
      </c>
      <c r="D14" s="28"/>
      <c r="E14" s="40"/>
      <c r="F14" s="40"/>
      <c r="G14" s="40"/>
      <c r="H14" s="40"/>
      <c r="I14" s="40"/>
      <c r="J14" s="40"/>
      <c r="K14" s="52"/>
      <c r="L14" s="304"/>
      <c r="M14" s="314"/>
      <c r="N14" s="314"/>
      <c r="O14" s="314"/>
      <c r="P14" s="314"/>
      <c r="Q14" s="283"/>
      <c r="R14" s="242" t="s">
        <v>358</v>
      </c>
      <c r="S14" s="264"/>
      <c r="T14" s="264"/>
      <c r="U14" s="264"/>
      <c r="V14" s="264"/>
      <c r="W14" s="264"/>
      <c r="X14" s="289"/>
      <c r="Y14" s="328"/>
      <c r="Z14" s="328"/>
      <c r="AA14" s="328"/>
      <c r="AB14" s="34"/>
      <c r="AC14" s="34"/>
      <c r="AD14" s="34"/>
      <c r="AE14" s="34"/>
      <c r="AF14" s="34"/>
      <c r="AG14" s="107">
        <f>ROUND($P$9*0.01,0)</f>
        <v>36</v>
      </c>
      <c r="AH14" s="107"/>
      <c r="AI14" s="328"/>
      <c r="AJ14" s="34" t="s">
        <v>194</v>
      </c>
      <c r="AK14" s="99"/>
      <c r="AL14" s="101"/>
      <c r="AM14" s="126"/>
      <c r="AN14" s="351">
        <f t="shared" si="0"/>
        <v>-36</v>
      </c>
      <c r="AO14" s="137" t="s">
        <v>89</v>
      </c>
    </row>
    <row r="15" spans="1:42" ht="17.100000000000001" customHeight="1">
      <c r="A15" s="8" t="s">
        <v>293</v>
      </c>
      <c r="B15" s="8" t="s">
        <v>25</v>
      </c>
      <c r="C15" s="19" t="s">
        <v>305</v>
      </c>
      <c r="D15" s="28"/>
      <c r="E15" s="37"/>
      <c r="F15" s="37"/>
      <c r="G15" s="37"/>
      <c r="H15" s="37"/>
      <c r="I15" s="37"/>
      <c r="J15" s="37"/>
      <c r="K15" s="283"/>
      <c r="L15" s="304"/>
      <c r="M15" s="314"/>
      <c r="N15" s="314"/>
      <c r="O15" s="314"/>
      <c r="P15" s="314"/>
      <c r="Q15" s="283"/>
      <c r="R15" s="323"/>
      <c r="S15" s="327"/>
      <c r="T15" s="327"/>
      <c r="U15" s="327"/>
      <c r="V15" s="327"/>
      <c r="W15" s="327"/>
      <c r="X15" s="336"/>
      <c r="Y15" s="58" t="s">
        <v>112</v>
      </c>
      <c r="Z15" s="58"/>
      <c r="AA15" s="58"/>
      <c r="AB15" s="34"/>
      <c r="AC15" s="34"/>
      <c r="AD15" s="34"/>
      <c r="AE15" s="34"/>
      <c r="AF15" s="34"/>
      <c r="AG15" s="107">
        <f>ROUND($AG$9*0.01,0)</f>
        <v>1</v>
      </c>
      <c r="AH15" s="107"/>
      <c r="AI15" s="328"/>
      <c r="AJ15" s="34" t="s">
        <v>194</v>
      </c>
      <c r="AK15" s="99"/>
      <c r="AL15" s="101"/>
      <c r="AM15" s="126"/>
      <c r="AN15" s="351">
        <f t="shared" si="0"/>
        <v>-1</v>
      </c>
      <c r="AO15" s="137" t="s">
        <v>285</v>
      </c>
    </row>
    <row r="16" spans="1:42" ht="17.100000000000001" customHeight="1">
      <c r="A16" s="8" t="s">
        <v>293</v>
      </c>
      <c r="B16" s="8" t="s">
        <v>42</v>
      </c>
      <c r="C16" s="19" t="s">
        <v>306</v>
      </c>
      <c r="D16" s="28"/>
      <c r="E16" s="37"/>
      <c r="F16" s="37"/>
      <c r="G16" s="37"/>
      <c r="H16" s="37"/>
      <c r="I16" s="37"/>
      <c r="J16" s="37"/>
      <c r="K16" s="283"/>
      <c r="L16" s="303" t="s">
        <v>347</v>
      </c>
      <c r="M16" s="313"/>
      <c r="N16" s="313"/>
      <c r="O16" s="313"/>
      <c r="P16" s="313"/>
      <c r="Q16" s="322"/>
      <c r="R16" s="324" t="s">
        <v>357</v>
      </c>
      <c r="S16" s="328"/>
      <c r="T16" s="328"/>
      <c r="U16" s="328"/>
      <c r="V16" s="328"/>
      <c r="W16" s="328"/>
      <c r="X16" s="328"/>
      <c r="Y16" s="328"/>
      <c r="Z16" s="328"/>
      <c r="AA16" s="328"/>
      <c r="AB16" s="34"/>
      <c r="AC16" s="34"/>
      <c r="AD16" s="34"/>
      <c r="AE16" s="34"/>
      <c r="AF16" s="34"/>
      <c r="AG16" s="107">
        <f>ROUND($AG$10*0.01,0)</f>
        <v>4</v>
      </c>
      <c r="AH16" s="107"/>
      <c r="AI16" s="328"/>
      <c r="AJ16" s="34" t="s">
        <v>194</v>
      </c>
      <c r="AK16" s="99"/>
      <c r="AL16" s="101"/>
      <c r="AM16" s="126"/>
      <c r="AN16" s="351">
        <f t="shared" si="0"/>
        <v>-4</v>
      </c>
      <c r="AO16" s="137" t="s">
        <v>88</v>
      </c>
    </row>
    <row r="17" spans="1:41" ht="17.100000000000001" customHeight="1">
      <c r="A17" s="8" t="s">
        <v>293</v>
      </c>
      <c r="B17" s="8" t="s">
        <v>65</v>
      </c>
      <c r="C17" s="19" t="s">
        <v>174</v>
      </c>
      <c r="D17" s="33"/>
      <c r="E17" s="46"/>
      <c r="F17" s="46"/>
      <c r="G17" s="46"/>
      <c r="H17" s="46"/>
      <c r="I17" s="46"/>
      <c r="J17" s="46"/>
      <c r="K17" s="284"/>
      <c r="L17" s="305"/>
      <c r="M17" s="315"/>
      <c r="N17" s="315"/>
      <c r="O17" s="315"/>
      <c r="P17" s="315"/>
      <c r="Q17" s="284"/>
      <c r="R17" s="324" t="s">
        <v>358</v>
      </c>
      <c r="S17" s="328"/>
      <c r="T17" s="328"/>
      <c r="U17" s="328"/>
      <c r="V17" s="328"/>
      <c r="W17" s="328"/>
      <c r="X17" s="328"/>
      <c r="Y17" s="328"/>
      <c r="Z17" s="328"/>
      <c r="AA17" s="328"/>
      <c r="AB17" s="34"/>
      <c r="AC17" s="34"/>
      <c r="AD17" s="34"/>
      <c r="AE17" s="34"/>
      <c r="AF17" s="34"/>
      <c r="AG17" s="107">
        <f>ROUND($AG$11*0.01,0)</f>
        <v>4</v>
      </c>
      <c r="AH17" s="107"/>
      <c r="AI17" s="328"/>
      <c r="AJ17" s="34" t="s">
        <v>194</v>
      </c>
      <c r="AK17" s="99"/>
      <c r="AL17" s="101"/>
      <c r="AM17" s="126"/>
      <c r="AN17" s="351">
        <f t="shared" si="0"/>
        <v>-4</v>
      </c>
      <c r="AO17" s="139"/>
    </row>
    <row r="18" spans="1:41" ht="17.100000000000001" customHeight="1">
      <c r="A18" s="8" t="s">
        <v>293</v>
      </c>
      <c r="B18" s="8" t="s">
        <v>98</v>
      </c>
      <c r="C18" s="19" t="s">
        <v>307</v>
      </c>
      <c r="D18" s="32"/>
      <c r="E18" s="39" t="s">
        <v>355</v>
      </c>
      <c r="F18" s="39"/>
      <c r="G18" s="39"/>
      <c r="H18" s="39"/>
      <c r="I18" s="39"/>
      <c r="J18" s="39"/>
      <c r="K18" s="51"/>
      <c r="L18" s="303" t="s">
        <v>24</v>
      </c>
      <c r="M18" s="313"/>
      <c r="N18" s="313"/>
      <c r="O18" s="313"/>
      <c r="P18" s="313"/>
      <c r="Q18" s="322"/>
      <c r="R18" s="242" t="s">
        <v>357</v>
      </c>
      <c r="S18" s="264"/>
      <c r="T18" s="264"/>
      <c r="U18" s="264"/>
      <c r="V18" s="264"/>
      <c r="W18" s="264"/>
      <c r="X18" s="289"/>
      <c r="Y18" s="328"/>
      <c r="Z18" s="328"/>
      <c r="AA18" s="328"/>
      <c r="AB18" s="34"/>
      <c r="AC18" s="34"/>
      <c r="AD18" s="34"/>
      <c r="AE18" s="34"/>
      <c r="AF18" s="34"/>
      <c r="AG18" s="107">
        <f>ROUND($P$7*0.01,0)</f>
        <v>18</v>
      </c>
      <c r="AH18" s="107"/>
      <c r="AI18" s="328"/>
      <c r="AJ18" s="34" t="s">
        <v>194</v>
      </c>
      <c r="AK18" s="99"/>
      <c r="AL18" s="101"/>
      <c r="AM18" s="126"/>
      <c r="AN18" s="351">
        <f t="shared" si="0"/>
        <v>-18</v>
      </c>
      <c r="AO18" s="137" t="s">
        <v>89</v>
      </c>
    </row>
    <row r="19" spans="1:41" ht="17.100000000000001" customHeight="1">
      <c r="A19" s="8" t="s">
        <v>293</v>
      </c>
      <c r="B19" s="8" t="s">
        <v>3</v>
      </c>
      <c r="C19" s="19" t="s">
        <v>308</v>
      </c>
      <c r="D19" s="28"/>
      <c r="E19" s="40"/>
      <c r="F19" s="40"/>
      <c r="G19" s="40"/>
      <c r="H19" s="40"/>
      <c r="I19" s="40"/>
      <c r="J19" s="40"/>
      <c r="K19" s="52"/>
      <c r="L19" s="304"/>
      <c r="M19" s="314"/>
      <c r="N19" s="314"/>
      <c r="O19" s="314"/>
      <c r="P19" s="314"/>
      <c r="Q19" s="283"/>
      <c r="R19" s="323"/>
      <c r="S19" s="327"/>
      <c r="T19" s="327"/>
      <c r="U19" s="327"/>
      <c r="V19" s="327"/>
      <c r="W19" s="327"/>
      <c r="X19" s="336"/>
      <c r="Y19" s="58" t="s">
        <v>112</v>
      </c>
      <c r="Z19" s="58"/>
      <c r="AA19" s="58"/>
      <c r="AB19" s="34"/>
      <c r="AC19" s="34"/>
      <c r="AD19" s="34"/>
      <c r="AE19" s="34"/>
      <c r="AF19" s="34"/>
      <c r="AG19" s="107">
        <f>ROUND($AG$7*0.01,0)</f>
        <v>1</v>
      </c>
      <c r="AH19" s="107"/>
      <c r="AI19" s="328"/>
      <c r="AJ19" s="34" t="s">
        <v>194</v>
      </c>
      <c r="AK19" s="99"/>
      <c r="AL19" s="101"/>
      <c r="AM19" s="126"/>
      <c r="AN19" s="351">
        <f t="shared" si="0"/>
        <v>-1</v>
      </c>
      <c r="AO19" s="137" t="s">
        <v>285</v>
      </c>
    </row>
    <row r="20" spans="1:41" ht="17.100000000000001" customHeight="1">
      <c r="A20" s="8" t="s">
        <v>293</v>
      </c>
      <c r="B20" s="8" t="s">
        <v>100</v>
      </c>
      <c r="C20" s="19" t="s">
        <v>310</v>
      </c>
      <c r="D20" s="28"/>
      <c r="E20" s="40"/>
      <c r="F20" s="40"/>
      <c r="G20" s="40"/>
      <c r="H20" s="40"/>
      <c r="I20" s="40"/>
      <c r="J20" s="40"/>
      <c r="K20" s="52"/>
      <c r="L20" s="304"/>
      <c r="M20" s="314"/>
      <c r="N20" s="314"/>
      <c r="O20" s="314"/>
      <c r="P20" s="314"/>
      <c r="Q20" s="283"/>
      <c r="R20" s="242" t="s">
        <v>358</v>
      </c>
      <c r="S20" s="264"/>
      <c r="T20" s="264"/>
      <c r="U20" s="264"/>
      <c r="V20" s="264"/>
      <c r="W20" s="264"/>
      <c r="X20" s="289"/>
      <c r="Y20" s="328"/>
      <c r="Z20" s="328"/>
      <c r="AA20" s="328"/>
      <c r="AB20" s="34"/>
      <c r="AC20" s="34"/>
      <c r="AD20" s="34"/>
      <c r="AE20" s="34"/>
      <c r="AF20" s="34"/>
      <c r="AG20" s="107">
        <f>ROUND($P$9*0.01,0)</f>
        <v>36</v>
      </c>
      <c r="AH20" s="107"/>
      <c r="AI20" s="328"/>
      <c r="AJ20" s="34" t="s">
        <v>194</v>
      </c>
      <c r="AK20" s="99"/>
      <c r="AL20" s="101"/>
      <c r="AM20" s="126"/>
      <c r="AN20" s="351">
        <f t="shared" si="0"/>
        <v>-36</v>
      </c>
      <c r="AO20" s="137" t="s">
        <v>89</v>
      </c>
    </row>
    <row r="21" spans="1:41" ht="17.100000000000001" customHeight="1">
      <c r="A21" s="8" t="s">
        <v>293</v>
      </c>
      <c r="B21" s="8" t="s">
        <v>140</v>
      </c>
      <c r="C21" s="19" t="s">
        <v>31</v>
      </c>
      <c r="D21" s="28"/>
      <c r="E21" s="37"/>
      <c r="F21" s="37"/>
      <c r="G21" s="37"/>
      <c r="H21" s="37"/>
      <c r="I21" s="37"/>
      <c r="J21" s="37"/>
      <c r="K21" s="283"/>
      <c r="L21" s="304"/>
      <c r="M21" s="314"/>
      <c r="N21" s="314"/>
      <c r="O21" s="314"/>
      <c r="P21" s="314"/>
      <c r="Q21" s="283"/>
      <c r="R21" s="323"/>
      <c r="S21" s="327"/>
      <c r="T21" s="327"/>
      <c r="U21" s="327"/>
      <c r="V21" s="327"/>
      <c r="W21" s="327"/>
      <c r="X21" s="336"/>
      <c r="Y21" s="58" t="s">
        <v>112</v>
      </c>
      <c r="Z21" s="58"/>
      <c r="AA21" s="58"/>
      <c r="AB21" s="34"/>
      <c r="AC21" s="34"/>
      <c r="AD21" s="34"/>
      <c r="AE21" s="34"/>
      <c r="AF21" s="34"/>
      <c r="AG21" s="107">
        <f>ROUND($AG$9*0.01,0)</f>
        <v>1</v>
      </c>
      <c r="AH21" s="107"/>
      <c r="AI21" s="328"/>
      <c r="AJ21" s="34" t="s">
        <v>194</v>
      </c>
      <c r="AK21" s="99"/>
      <c r="AL21" s="101"/>
      <c r="AM21" s="126"/>
      <c r="AN21" s="351">
        <f t="shared" si="0"/>
        <v>-1</v>
      </c>
      <c r="AO21" s="137" t="s">
        <v>285</v>
      </c>
    </row>
    <row r="22" spans="1:41" ht="17.100000000000001" customHeight="1">
      <c r="A22" s="8" t="s">
        <v>293</v>
      </c>
      <c r="B22" s="8" t="s">
        <v>175</v>
      </c>
      <c r="C22" s="19" t="s">
        <v>311</v>
      </c>
      <c r="D22" s="28"/>
      <c r="E22" s="37"/>
      <c r="F22" s="37"/>
      <c r="G22" s="37"/>
      <c r="H22" s="37"/>
      <c r="I22" s="37"/>
      <c r="J22" s="37"/>
      <c r="K22" s="283"/>
      <c r="L22" s="303" t="s">
        <v>347</v>
      </c>
      <c r="M22" s="313"/>
      <c r="N22" s="313"/>
      <c r="O22" s="313"/>
      <c r="P22" s="313"/>
      <c r="Q22" s="322"/>
      <c r="R22" s="324" t="s">
        <v>357</v>
      </c>
      <c r="S22" s="328"/>
      <c r="T22" s="328"/>
      <c r="U22" s="328"/>
      <c r="V22" s="328"/>
      <c r="W22" s="328"/>
      <c r="X22" s="328"/>
      <c r="Y22" s="328"/>
      <c r="Z22" s="328"/>
      <c r="AA22" s="328"/>
      <c r="AB22" s="328"/>
      <c r="AC22" s="328"/>
      <c r="AD22" s="328"/>
      <c r="AE22" s="328"/>
      <c r="AF22" s="328"/>
      <c r="AG22" s="107">
        <f>ROUND($AG$10*0.01,0)</f>
        <v>4</v>
      </c>
      <c r="AH22" s="107"/>
      <c r="AI22" s="328"/>
      <c r="AJ22" s="34" t="s">
        <v>194</v>
      </c>
      <c r="AK22" s="99"/>
      <c r="AL22" s="101"/>
      <c r="AM22" s="126"/>
      <c r="AN22" s="351">
        <f t="shared" si="0"/>
        <v>-4</v>
      </c>
      <c r="AO22" s="137" t="s">
        <v>88</v>
      </c>
    </row>
    <row r="23" spans="1:41" ht="17.100000000000001" customHeight="1">
      <c r="A23" s="8" t="s">
        <v>293</v>
      </c>
      <c r="B23" s="8" t="s">
        <v>171</v>
      </c>
      <c r="C23" s="19" t="s">
        <v>312</v>
      </c>
      <c r="D23" s="33"/>
      <c r="E23" s="46"/>
      <c r="F23" s="46"/>
      <c r="G23" s="46"/>
      <c r="H23" s="46"/>
      <c r="I23" s="46"/>
      <c r="J23" s="46"/>
      <c r="K23" s="284"/>
      <c r="L23" s="305"/>
      <c r="M23" s="315"/>
      <c r="N23" s="315"/>
      <c r="O23" s="315"/>
      <c r="P23" s="315"/>
      <c r="Q23" s="284"/>
      <c r="R23" s="324" t="s">
        <v>358</v>
      </c>
      <c r="S23" s="328"/>
      <c r="T23" s="328"/>
      <c r="U23" s="328"/>
      <c r="V23" s="328"/>
      <c r="W23" s="328"/>
      <c r="X23" s="328"/>
      <c r="Y23" s="328"/>
      <c r="Z23" s="328"/>
      <c r="AA23" s="328"/>
      <c r="AB23" s="328"/>
      <c r="AC23" s="328"/>
      <c r="AD23" s="328"/>
      <c r="AE23" s="328"/>
      <c r="AF23" s="328"/>
      <c r="AG23" s="107">
        <f>ROUND($AG$11*0.01,0)</f>
        <v>4</v>
      </c>
      <c r="AH23" s="107"/>
      <c r="AI23" s="328"/>
      <c r="AJ23" s="34" t="s">
        <v>194</v>
      </c>
      <c r="AK23" s="99"/>
      <c r="AL23" s="101"/>
      <c r="AM23" s="126"/>
      <c r="AN23" s="351">
        <f t="shared" si="0"/>
        <v>-4</v>
      </c>
      <c r="AO23" s="139"/>
    </row>
    <row r="24" spans="1:41" ht="17.100000000000001" customHeight="1">
      <c r="A24" s="8" t="s">
        <v>293</v>
      </c>
      <c r="B24" s="8">
        <v>8110</v>
      </c>
      <c r="C24" s="19" t="s">
        <v>270</v>
      </c>
      <c r="D24" s="32"/>
      <c r="E24" s="39" t="s">
        <v>256</v>
      </c>
      <c r="F24" s="39"/>
      <c r="G24" s="39"/>
      <c r="H24" s="39"/>
      <c r="I24" s="39"/>
      <c r="J24" s="39"/>
      <c r="K24" s="39"/>
      <c r="L24" s="39"/>
      <c r="M24" s="39"/>
      <c r="N24" s="39"/>
      <c r="O24" s="39"/>
      <c r="P24" s="39"/>
      <c r="Q24" s="39"/>
      <c r="R24" s="51"/>
      <c r="S24" s="34"/>
      <c r="T24" s="34"/>
      <c r="U24" s="34"/>
      <c r="V24" s="34"/>
      <c r="W24" s="34"/>
      <c r="X24" s="99"/>
      <c r="Y24" s="34"/>
      <c r="Z24" s="99"/>
      <c r="AA24" s="34"/>
      <c r="AB24" s="34"/>
      <c r="AC24" s="34"/>
      <c r="AD24" s="34"/>
      <c r="AE24" s="34"/>
      <c r="AF24" s="99" t="s">
        <v>131</v>
      </c>
      <c r="AG24" s="117">
        <v>5.e-002</v>
      </c>
      <c r="AH24" s="117"/>
      <c r="AI24" s="329"/>
      <c r="AJ24" s="34" t="s">
        <v>277</v>
      </c>
      <c r="AK24" s="107"/>
      <c r="AL24" s="340"/>
      <c r="AM24" s="126"/>
      <c r="AN24" s="351"/>
      <c r="AO24" s="137" t="s">
        <v>89</v>
      </c>
    </row>
    <row r="25" spans="1:41" ht="17.100000000000001" customHeight="1">
      <c r="A25" s="8" t="s">
        <v>293</v>
      </c>
      <c r="B25" s="8">
        <v>8111</v>
      </c>
      <c r="C25" s="19" t="s">
        <v>313</v>
      </c>
      <c r="D25" s="28"/>
      <c r="E25" s="40"/>
      <c r="F25" s="40"/>
      <c r="G25" s="40"/>
      <c r="H25" s="40"/>
      <c r="I25" s="40"/>
      <c r="J25" s="40"/>
      <c r="K25" s="40"/>
      <c r="L25" s="40"/>
      <c r="M25" s="40"/>
      <c r="N25" s="40"/>
      <c r="O25" s="40"/>
      <c r="P25" s="40"/>
      <c r="Q25" s="40"/>
      <c r="R25" s="52"/>
      <c r="S25" s="34"/>
      <c r="T25" s="34"/>
      <c r="U25" s="34"/>
      <c r="V25" s="34"/>
      <c r="W25" s="34"/>
      <c r="X25" s="99"/>
      <c r="Y25" s="34"/>
      <c r="Z25" s="99"/>
      <c r="AA25" s="34"/>
      <c r="AB25" s="34"/>
      <c r="AC25" s="34"/>
      <c r="AD25" s="34"/>
      <c r="AE25" s="34"/>
      <c r="AF25" s="99" t="s">
        <v>131</v>
      </c>
      <c r="AG25" s="117">
        <v>5.e-002</v>
      </c>
      <c r="AH25" s="117"/>
      <c r="AI25" s="329"/>
      <c r="AJ25" s="34" t="s">
        <v>277</v>
      </c>
      <c r="AK25" s="107"/>
      <c r="AL25" s="340"/>
      <c r="AM25" s="126"/>
      <c r="AN25" s="351"/>
      <c r="AO25" s="137" t="s">
        <v>285</v>
      </c>
    </row>
    <row r="26" spans="1:41" ht="17.100000000000001" customHeight="1">
      <c r="A26" s="8" t="s">
        <v>293</v>
      </c>
      <c r="B26" s="8">
        <v>8112</v>
      </c>
      <c r="C26" s="19" t="s">
        <v>314</v>
      </c>
      <c r="D26" s="33"/>
      <c r="E26" s="46"/>
      <c r="F26" s="49"/>
      <c r="G26" s="49"/>
      <c r="H26" s="49"/>
      <c r="I26" s="46"/>
      <c r="J26" s="46"/>
      <c r="K26" s="46"/>
      <c r="L26" s="46"/>
      <c r="M26" s="46"/>
      <c r="N26" s="46"/>
      <c r="O26" s="46"/>
      <c r="P26" s="46"/>
      <c r="Q26" s="46"/>
      <c r="R26" s="88"/>
      <c r="S26" s="34"/>
      <c r="T26" s="34"/>
      <c r="U26" s="34"/>
      <c r="V26" s="34"/>
      <c r="W26" s="34"/>
      <c r="X26" s="99"/>
      <c r="Y26" s="34"/>
      <c r="Z26" s="99"/>
      <c r="AA26" s="34"/>
      <c r="AB26" s="34"/>
      <c r="AC26" s="34"/>
      <c r="AD26" s="34"/>
      <c r="AE26" s="34"/>
      <c r="AF26" s="99" t="s">
        <v>131</v>
      </c>
      <c r="AG26" s="117">
        <v>5.e-002</v>
      </c>
      <c r="AH26" s="117"/>
      <c r="AI26" s="329"/>
      <c r="AJ26" s="34" t="s">
        <v>277</v>
      </c>
      <c r="AK26" s="107"/>
      <c r="AL26" s="340"/>
      <c r="AM26" s="126"/>
      <c r="AN26" s="351"/>
      <c r="AO26" s="137" t="s">
        <v>88</v>
      </c>
    </row>
    <row r="27" spans="1:41" ht="17.100000000000001" customHeight="1">
      <c r="A27" s="8" t="s">
        <v>293</v>
      </c>
      <c r="B27" s="8">
        <v>6105</v>
      </c>
      <c r="C27" s="236" t="s">
        <v>5</v>
      </c>
      <c r="D27" s="238"/>
      <c r="E27" s="258" t="s">
        <v>90</v>
      </c>
      <c r="F27" s="258"/>
      <c r="G27" s="258"/>
      <c r="H27" s="258"/>
      <c r="I27" s="258"/>
      <c r="J27" s="258"/>
      <c r="K27" s="285"/>
      <c r="L27" s="39" t="s">
        <v>24</v>
      </c>
      <c r="M27" s="39"/>
      <c r="N27" s="39"/>
      <c r="O27" s="39"/>
      <c r="P27" s="39"/>
      <c r="Q27" s="39"/>
      <c r="R27" s="51"/>
      <c r="S27" s="329" t="s">
        <v>357</v>
      </c>
      <c r="T27" s="56"/>
      <c r="U27" s="56"/>
      <c r="V27" s="329"/>
      <c r="W27" s="329"/>
      <c r="X27" s="34"/>
      <c r="Y27" s="34"/>
      <c r="Z27" s="34"/>
      <c r="AA27" s="34"/>
      <c r="AB27" s="34"/>
      <c r="AC27" s="34"/>
      <c r="AD27" s="34"/>
      <c r="AE27" s="34"/>
      <c r="AF27" s="34"/>
      <c r="AG27" s="115">
        <v>376</v>
      </c>
      <c r="AH27" s="107"/>
      <c r="AI27" s="34" t="s">
        <v>366</v>
      </c>
      <c r="AJ27" s="34"/>
      <c r="AK27" s="34"/>
      <c r="AL27" s="340"/>
      <c r="AM27" s="126"/>
      <c r="AN27" s="351">
        <f>-AG27</f>
        <v>-376</v>
      </c>
      <c r="AO27" s="137" t="s">
        <v>89</v>
      </c>
    </row>
    <row r="28" spans="1:41" ht="17.100000000000001" customHeight="1">
      <c r="A28" s="8" t="s">
        <v>293</v>
      </c>
      <c r="B28" s="8">
        <v>6106</v>
      </c>
      <c r="C28" s="236" t="s">
        <v>11</v>
      </c>
      <c r="D28" s="239"/>
      <c r="E28" s="259"/>
      <c r="F28" s="259"/>
      <c r="G28" s="259"/>
      <c r="H28" s="259"/>
      <c r="I28" s="259"/>
      <c r="J28" s="259"/>
      <c r="K28" s="286"/>
      <c r="L28" s="41"/>
      <c r="M28" s="41"/>
      <c r="N28" s="41"/>
      <c r="O28" s="41"/>
      <c r="P28" s="41"/>
      <c r="Q28" s="41"/>
      <c r="R28" s="53"/>
      <c r="S28" s="329" t="s">
        <v>358</v>
      </c>
      <c r="T28" s="49"/>
      <c r="U28" s="49"/>
      <c r="V28" s="330"/>
      <c r="W28" s="330"/>
      <c r="X28" s="46"/>
      <c r="Y28" s="46"/>
      <c r="Z28" s="46"/>
      <c r="AA28" s="46"/>
      <c r="AB28" s="46"/>
      <c r="AC28" s="46"/>
      <c r="AD28" s="46"/>
      <c r="AE28" s="46"/>
      <c r="AF28" s="46"/>
      <c r="AG28" s="115">
        <v>752</v>
      </c>
      <c r="AH28" s="107"/>
      <c r="AI28" s="46" t="s">
        <v>366</v>
      </c>
      <c r="AJ28" s="46"/>
      <c r="AK28" s="46"/>
      <c r="AL28" s="344"/>
      <c r="AM28" s="88"/>
      <c r="AN28" s="351">
        <f>-AG28</f>
        <v>-752</v>
      </c>
      <c r="AO28" s="357"/>
    </row>
    <row r="29" spans="1:41" ht="17.100000000000001" customHeight="1">
      <c r="A29" s="8" t="s">
        <v>293</v>
      </c>
      <c r="B29" s="8">
        <v>6207</v>
      </c>
      <c r="C29" s="236" t="s">
        <v>315</v>
      </c>
      <c r="D29" s="240"/>
      <c r="E29" s="260"/>
      <c r="F29" s="260"/>
      <c r="G29" s="260"/>
      <c r="H29" s="260"/>
      <c r="I29" s="260"/>
      <c r="J29" s="260"/>
      <c r="K29" s="287"/>
      <c r="L29" s="79" t="s">
        <v>347</v>
      </c>
      <c r="M29" s="79"/>
      <c r="N29" s="79"/>
      <c r="O29" s="79"/>
      <c r="P29" s="79"/>
      <c r="Q29" s="79"/>
      <c r="R29" s="62"/>
      <c r="S29" s="302"/>
      <c r="T29" s="302"/>
      <c r="U29" s="49"/>
      <c r="V29" s="49"/>
      <c r="W29" s="330"/>
      <c r="X29" s="46"/>
      <c r="Y29" s="46"/>
      <c r="Z29" s="46"/>
      <c r="AA29" s="46"/>
      <c r="AB29" s="46"/>
      <c r="AC29" s="46"/>
      <c r="AD29" s="46"/>
      <c r="AE29" s="46"/>
      <c r="AF29" s="46"/>
      <c r="AG29" s="115">
        <v>94</v>
      </c>
      <c r="AH29" s="107"/>
      <c r="AI29" s="46" t="s">
        <v>366</v>
      </c>
      <c r="AJ29" s="46"/>
      <c r="AK29" s="46"/>
      <c r="AL29" s="344"/>
      <c r="AM29" s="88"/>
      <c r="AN29" s="351">
        <f>-AG29</f>
        <v>-94</v>
      </c>
      <c r="AO29" s="137" t="s">
        <v>88</v>
      </c>
    </row>
    <row r="30" spans="1:41" s="1" customFormat="1" ht="17.100000000000001" customHeight="1">
      <c r="A30" s="8" t="s">
        <v>293</v>
      </c>
      <c r="B30" s="8">
        <v>5612</v>
      </c>
      <c r="C30" s="19" t="s">
        <v>316</v>
      </c>
      <c r="D30" s="77" t="s">
        <v>348</v>
      </c>
      <c r="E30" s="261"/>
      <c r="F30" s="261"/>
      <c r="G30" s="261"/>
      <c r="H30" s="261"/>
      <c r="I30" s="261"/>
      <c r="J30" s="261"/>
      <c r="K30" s="267"/>
      <c r="L30" s="71"/>
      <c r="M30" s="71"/>
      <c r="N30" s="71"/>
      <c r="O30" s="71"/>
      <c r="P30" s="71"/>
      <c r="Q30" s="71"/>
      <c r="R30" s="71"/>
      <c r="S30" s="71"/>
      <c r="T30" s="71"/>
      <c r="U30" s="71"/>
      <c r="V30" s="71"/>
      <c r="W30" s="71"/>
      <c r="X30" s="71"/>
      <c r="Y30" s="71"/>
      <c r="Z30" s="71"/>
      <c r="AA30" s="71"/>
      <c r="AB30" s="71"/>
      <c r="AC30" s="71"/>
      <c r="AG30" s="107">
        <v>47</v>
      </c>
      <c r="AH30" s="107"/>
      <c r="AI30" s="56" t="s">
        <v>366</v>
      </c>
      <c r="AJ30" s="66"/>
      <c r="AK30" s="66"/>
      <c r="AL30" s="66"/>
      <c r="AM30" s="129"/>
      <c r="AN30" s="351">
        <f>-AG30</f>
        <v>-47</v>
      </c>
      <c r="AO30" s="358" t="s">
        <v>290</v>
      </c>
    </row>
    <row r="31" spans="1:41" ht="17.100000000000001" customHeight="1">
      <c r="A31" s="8" t="s">
        <v>293</v>
      </c>
      <c r="B31" s="8">
        <v>5010</v>
      </c>
      <c r="C31" s="236" t="s">
        <v>317</v>
      </c>
      <c r="D31" s="100" t="s">
        <v>349</v>
      </c>
      <c r="E31" s="262"/>
      <c r="F31" s="262"/>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115">
        <v>100</v>
      </c>
      <c r="AH31" s="107"/>
      <c r="AI31" s="34" t="s">
        <v>367</v>
      </c>
      <c r="AJ31" s="34"/>
      <c r="AK31" s="34"/>
      <c r="AL31" s="34"/>
      <c r="AM31" s="342"/>
      <c r="AN31" s="351">
        <f t="shared" ref="AN31:AN48" si="1">AG31</f>
        <v>100</v>
      </c>
      <c r="AO31" s="137" t="s">
        <v>89</v>
      </c>
    </row>
    <row r="32" spans="1:41" ht="17.100000000000001" customHeight="1">
      <c r="A32" s="8" t="s">
        <v>293</v>
      </c>
      <c r="B32" s="8">
        <v>6109</v>
      </c>
      <c r="C32" s="19" t="s">
        <v>43</v>
      </c>
      <c r="D32" s="100" t="s">
        <v>153</v>
      </c>
      <c r="E32" s="76"/>
      <c r="F32" s="276"/>
      <c r="G32" s="276"/>
      <c r="H32" s="276"/>
      <c r="I32" s="276"/>
      <c r="J32" s="276"/>
      <c r="K32" s="276"/>
      <c r="L32" s="276"/>
      <c r="M32" s="276"/>
      <c r="N32" s="319"/>
      <c r="O32" s="37"/>
      <c r="P32" s="37"/>
      <c r="Q32" s="37"/>
      <c r="R32" s="37"/>
      <c r="S32" s="118"/>
      <c r="T32" s="122"/>
      <c r="U32" s="76"/>
      <c r="V32" s="76"/>
      <c r="W32" s="319"/>
      <c r="X32" s="37"/>
      <c r="Y32" s="37"/>
      <c r="Z32" s="37"/>
      <c r="AA32" s="46"/>
      <c r="AB32" s="46"/>
      <c r="AC32" s="46"/>
      <c r="AD32" s="46"/>
      <c r="AE32" s="46"/>
      <c r="AF32" s="37"/>
      <c r="AG32" s="115">
        <v>240</v>
      </c>
      <c r="AH32" s="107"/>
      <c r="AI32" s="37" t="s">
        <v>367</v>
      </c>
      <c r="AJ32" s="37"/>
      <c r="AK32" s="37"/>
      <c r="AL32" s="343"/>
      <c r="AM32" s="94"/>
      <c r="AN32" s="351">
        <f t="shared" si="1"/>
        <v>240</v>
      </c>
      <c r="AO32" s="138"/>
    </row>
    <row r="33" spans="1:41" ht="17.100000000000001" customHeight="1">
      <c r="A33" s="8" t="s">
        <v>293</v>
      </c>
      <c r="B33" s="8">
        <v>6116</v>
      </c>
      <c r="C33" s="236" t="s">
        <v>318</v>
      </c>
      <c r="D33" s="100" t="s">
        <v>350</v>
      </c>
      <c r="E33" s="262"/>
      <c r="F33" s="262"/>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115">
        <v>50</v>
      </c>
      <c r="AH33" s="107"/>
      <c r="AI33" s="34" t="s">
        <v>367</v>
      </c>
      <c r="AJ33" s="34"/>
      <c r="AK33" s="34"/>
      <c r="AL33" s="34"/>
      <c r="AM33" s="342"/>
      <c r="AN33" s="351">
        <f t="shared" si="1"/>
        <v>50</v>
      </c>
      <c r="AO33" s="357"/>
    </row>
    <row r="34" spans="1:41" ht="17.100000000000001" customHeight="1">
      <c r="A34" s="8" t="s">
        <v>293</v>
      </c>
      <c r="B34" s="8">
        <v>5003</v>
      </c>
      <c r="C34" s="236" t="s">
        <v>319</v>
      </c>
      <c r="D34" s="100" t="s">
        <v>228</v>
      </c>
      <c r="E34" s="56"/>
      <c r="F34" s="56"/>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115">
        <v>200</v>
      </c>
      <c r="AH34" s="107"/>
      <c r="AI34" s="34" t="s">
        <v>367</v>
      </c>
      <c r="AJ34" s="34"/>
      <c r="AK34" s="34"/>
      <c r="AL34" s="34"/>
      <c r="AM34" s="342"/>
      <c r="AN34" s="351">
        <f t="shared" si="1"/>
        <v>200</v>
      </c>
      <c r="AO34" s="357"/>
    </row>
    <row r="35" spans="1:41" ht="17.100000000000001" customHeight="1">
      <c r="A35" s="8" t="s">
        <v>293</v>
      </c>
      <c r="B35" s="8">
        <v>5004</v>
      </c>
      <c r="C35" s="236" t="s">
        <v>320</v>
      </c>
      <c r="D35" s="241" t="s">
        <v>281</v>
      </c>
      <c r="E35" s="263"/>
      <c r="F35" s="263"/>
      <c r="G35" s="263"/>
      <c r="H35" s="263"/>
      <c r="I35" s="263"/>
      <c r="J35" s="263"/>
      <c r="K35" s="288"/>
      <c r="L35" s="34" t="s">
        <v>359</v>
      </c>
      <c r="M35" s="58"/>
      <c r="N35" s="58"/>
      <c r="O35" s="58"/>
      <c r="P35" s="58"/>
      <c r="Q35" s="58"/>
      <c r="R35" s="58"/>
      <c r="S35" s="34"/>
      <c r="T35" s="34"/>
      <c r="U35" s="34"/>
      <c r="V35" s="34"/>
      <c r="W35" s="34"/>
      <c r="X35" s="34"/>
      <c r="Y35" s="34"/>
      <c r="Z35" s="34"/>
      <c r="AA35" s="34"/>
      <c r="AB35" s="34"/>
      <c r="AC35" s="34"/>
      <c r="AD35" s="34"/>
      <c r="AE35" s="34"/>
      <c r="AF35" s="34"/>
      <c r="AG35" s="115">
        <v>150</v>
      </c>
      <c r="AH35" s="107"/>
      <c r="AI35" s="34" t="s">
        <v>367</v>
      </c>
      <c r="AJ35" s="34"/>
      <c r="AK35" s="34"/>
      <c r="AL35" s="34"/>
      <c r="AM35" s="342"/>
      <c r="AN35" s="351">
        <f t="shared" si="1"/>
        <v>150</v>
      </c>
      <c r="AO35" s="357"/>
    </row>
    <row r="36" spans="1:41" ht="17.100000000000001" customHeight="1">
      <c r="A36" s="8" t="s">
        <v>293</v>
      </c>
      <c r="B36" s="8">
        <v>5011</v>
      </c>
      <c r="C36" s="236" t="s">
        <v>321</v>
      </c>
      <c r="D36" s="241"/>
      <c r="E36" s="263"/>
      <c r="F36" s="263"/>
      <c r="G36" s="263"/>
      <c r="H36" s="263"/>
      <c r="I36" s="263"/>
      <c r="J36" s="263"/>
      <c r="K36" s="62"/>
      <c r="L36" s="34" t="s">
        <v>129</v>
      </c>
      <c r="M36" s="79"/>
      <c r="N36" s="79"/>
      <c r="O36" s="79"/>
      <c r="P36" s="79"/>
      <c r="Q36" s="79"/>
      <c r="R36" s="79"/>
      <c r="S36" s="46"/>
      <c r="T36" s="34"/>
      <c r="U36" s="34"/>
      <c r="V36" s="34"/>
      <c r="W36" s="34"/>
      <c r="X36" s="34"/>
      <c r="Y36" s="34"/>
      <c r="Z36" s="34"/>
      <c r="AA36" s="34"/>
      <c r="AB36" s="34"/>
      <c r="AC36" s="34"/>
      <c r="AD36" s="34"/>
      <c r="AE36" s="34"/>
      <c r="AF36" s="34"/>
      <c r="AG36" s="115">
        <v>160</v>
      </c>
      <c r="AH36" s="107"/>
      <c r="AI36" s="34" t="s">
        <v>367</v>
      </c>
      <c r="AJ36" s="34"/>
      <c r="AK36" s="34"/>
      <c r="AL36" s="34"/>
      <c r="AM36" s="342"/>
      <c r="AN36" s="351">
        <f t="shared" si="1"/>
        <v>160</v>
      </c>
      <c r="AO36" s="357"/>
    </row>
    <row r="37" spans="1:41" ht="17.100000000000001" customHeight="1">
      <c r="A37" s="8" t="s">
        <v>293</v>
      </c>
      <c r="B37" s="8">
        <v>6310</v>
      </c>
      <c r="C37" s="236" t="s">
        <v>323</v>
      </c>
      <c r="D37" s="100" t="s">
        <v>341</v>
      </c>
      <c r="E37" s="262"/>
      <c r="F37" s="262"/>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115">
        <v>480</v>
      </c>
      <c r="AH37" s="107"/>
      <c r="AI37" s="34" t="s">
        <v>367</v>
      </c>
      <c r="AJ37" s="34"/>
      <c r="AK37" s="34"/>
      <c r="AL37" s="34"/>
      <c r="AM37" s="342"/>
      <c r="AN37" s="351">
        <f t="shared" si="1"/>
        <v>480</v>
      </c>
      <c r="AO37" s="357"/>
    </row>
    <row r="38" spans="1:41" ht="17.100000000000001" customHeight="1">
      <c r="A38" s="8" t="s">
        <v>293</v>
      </c>
      <c r="B38" s="8">
        <v>6011</v>
      </c>
      <c r="C38" s="236" t="s">
        <v>324</v>
      </c>
      <c r="D38" s="242" t="s">
        <v>160</v>
      </c>
      <c r="E38" s="264"/>
      <c r="F38" s="264"/>
      <c r="G38" s="264"/>
      <c r="H38" s="264"/>
      <c r="I38" s="264"/>
      <c r="J38" s="264"/>
      <c r="K38" s="289"/>
      <c r="L38" s="25" t="s">
        <v>130</v>
      </c>
      <c r="M38" s="39"/>
      <c r="N38" s="39"/>
      <c r="O38" s="39"/>
      <c r="P38" s="39"/>
      <c r="Q38" s="39"/>
      <c r="R38" s="51"/>
      <c r="S38" s="302" t="s">
        <v>357</v>
      </c>
      <c r="T38" s="107"/>
      <c r="U38" s="34"/>
      <c r="V38" s="34"/>
      <c r="W38" s="34"/>
      <c r="X38" s="34"/>
      <c r="Y38" s="34"/>
      <c r="Z38" s="34"/>
      <c r="AA38" s="34"/>
      <c r="AB38" s="34"/>
      <c r="AC38" s="34"/>
      <c r="AD38" s="34"/>
      <c r="AE38" s="34"/>
      <c r="AF38" s="34"/>
      <c r="AG38" s="115">
        <v>88</v>
      </c>
      <c r="AH38" s="107"/>
      <c r="AI38" s="34" t="s">
        <v>367</v>
      </c>
      <c r="AJ38" s="34"/>
      <c r="AK38" s="34"/>
      <c r="AL38" s="34"/>
      <c r="AM38" s="342"/>
      <c r="AN38" s="351">
        <f t="shared" si="1"/>
        <v>88</v>
      </c>
      <c r="AO38" s="138"/>
    </row>
    <row r="39" spans="1:41" ht="17.100000000000001" customHeight="1">
      <c r="A39" s="8" t="s">
        <v>293</v>
      </c>
      <c r="B39" s="8">
        <v>6012</v>
      </c>
      <c r="C39" s="236" t="s">
        <v>325</v>
      </c>
      <c r="D39" s="243"/>
      <c r="E39" s="164"/>
      <c r="F39" s="164"/>
      <c r="G39" s="164"/>
      <c r="H39" s="164"/>
      <c r="I39" s="164"/>
      <c r="J39" s="164"/>
      <c r="K39" s="290"/>
      <c r="L39" s="27"/>
      <c r="M39" s="41"/>
      <c r="N39" s="41"/>
      <c r="O39" s="41"/>
      <c r="P39" s="41"/>
      <c r="Q39" s="41"/>
      <c r="R39" s="53"/>
      <c r="S39" s="302" t="s">
        <v>358</v>
      </c>
      <c r="T39" s="107"/>
      <c r="U39" s="34"/>
      <c r="V39" s="34"/>
      <c r="W39" s="34"/>
      <c r="X39" s="34"/>
      <c r="Y39" s="34"/>
      <c r="Z39" s="34"/>
      <c r="AA39" s="34"/>
      <c r="AB39" s="34"/>
      <c r="AC39" s="34"/>
      <c r="AD39" s="34"/>
      <c r="AE39" s="34"/>
      <c r="AF39" s="34"/>
      <c r="AG39" s="115">
        <v>176</v>
      </c>
      <c r="AH39" s="107"/>
      <c r="AI39" s="34" t="s">
        <v>367</v>
      </c>
      <c r="AJ39" s="34"/>
      <c r="AK39" s="34"/>
      <c r="AL39" s="34"/>
      <c r="AM39" s="342"/>
      <c r="AN39" s="351">
        <f t="shared" si="1"/>
        <v>176</v>
      </c>
      <c r="AO39" s="138"/>
    </row>
    <row r="40" spans="1:41" ht="17.100000000000001" customHeight="1">
      <c r="A40" s="8" t="s">
        <v>293</v>
      </c>
      <c r="B40" s="8">
        <v>6107</v>
      </c>
      <c r="C40" s="19" t="s">
        <v>215</v>
      </c>
      <c r="D40" s="244"/>
      <c r="E40" s="265"/>
      <c r="F40" s="265"/>
      <c r="G40" s="265"/>
      <c r="H40" s="265"/>
      <c r="I40" s="265"/>
      <c r="J40" s="265"/>
      <c r="K40" s="291"/>
      <c r="L40" s="25" t="s">
        <v>122</v>
      </c>
      <c r="M40" s="39"/>
      <c r="N40" s="39"/>
      <c r="O40" s="39"/>
      <c r="P40" s="39"/>
      <c r="Q40" s="39"/>
      <c r="R40" s="51"/>
      <c r="S40" s="302" t="s">
        <v>357</v>
      </c>
      <c r="T40" s="107"/>
      <c r="U40" s="34"/>
      <c r="V40" s="34"/>
      <c r="W40" s="320"/>
      <c r="X40" s="320"/>
      <c r="Y40" s="56"/>
      <c r="Z40" s="34"/>
      <c r="AA40" s="34"/>
      <c r="AB40" s="34"/>
      <c r="AC40" s="34"/>
      <c r="AD40" s="34"/>
      <c r="AE40" s="34"/>
      <c r="AF40" s="34"/>
      <c r="AG40" s="115">
        <v>72</v>
      </c>
      <c r="AH40" s="107"/>
      <c r="AI40" s="34" t="s">
        <v>367</v>
      </c>
      <c r="AJ40" s="34"/>
      <c r="AK40" s="34"/>
      <c r="AL40" s="340"/>
      <c r="AM40" s="126"/>
      <c r="AN40" s="351">
        <f t="shared" si="1"/>
        <v>72</v>
      </c>
      <c r="AO40" s="357"/>
    </row>
    <row r="41" spans="1:41" ht="17.100000000000001" customHeight="1">
      <c r="A41" s="8" t="s">
        <v>293</v>
      </c>
      <c r="B41" s="8">
        <v>6108</v>
      </c>
      <c r="C41" s="19" t="s">
        <v>326</v>
      </c>
      <c r="D41" s="244"/>
      <c r="E41" s="265"/>
      <c r="F41" s="265"/>
      <c r="G41" s="265"/>
      <c r="H41" s="265"/>
      <c r="I41" s="265"/>
      <c r="J41" s="265"/>
      <c r="K41" s="291"/>
      <c r="L41" s="27"/>
      <c r="M41" s="41"/>
      <c r="N41" s="41"/>
      <c r="O41" s="41"/>
      <c r="P41" s="41"/>
      <c r="Q41" s="41"/>
      <c r="R41" s="53"/>
      <c r="S41" s="302" t="s">
        <v>358</v>
      </c>
      <c r="T41" s="107"/>
      <c r="U41" s="34"/>
      <c r="V41" s="34"/>
      <c r="W41" s="320"/>
      <c r="X41" s="320"/>
      <c r="Y41" s="56"/>
      <c r="Z41" s="34"/>
      <c r="AA41" s="34"/>
      <c r="AB41" s="34"/>
      <c r="AC41" s="34"/>
      <c r="AD41" s="34"/>
      <c r="AE41" s="34"/>
      <c r="AF41" s="34"/>
      <c r="AG41" s="115">
        <v>144</v>
      </c>
      <c r="AH41" s="107"/>
      <c r="AI41" s="34" t="s">
        <v>367</v>
      </c>
      <c r="AJ41" s="34"/>
      <c r="AK41" s="34"/>
      <c r="AL41" s="340"/>
      <c r="AM41" s="126"/>
      <c r="AN41" s="351">
        <f t="shared" si="1"/>
        <v>144</v>
      </c>
      <c r="AO41" s="357"/>
    </row>
    <row r="42" spans="1:41" ht="17.100000000000001" customHeight="1">
      <c r="A42" s="8" t="s">
        <v>293</v>
      </c>
      <c r="B42" s="8">
        <v>6103</v>
      </c>
      <c r="C42" s="19" t="s">
        <v>199</v>
      </c>
      <c r="D42" s="244"/>
      <c r="E42" s="265"/>
      <c r="F42" s="265"/>
      <c r="G42" s="265"/>
      <c r="H42" s="265"/>
      <c r="I42" s="265"/>
      <c r="J42" s="265"/>
      <c r="K42" s="291"/>
      <c r="L42" s="25" t="s">
        <v>360</v>
      </c>
      <c r="M42" s="50"/>
      <c r="N42" s="50"/>
      <c r="O42" s="50"/>
      <c r="P42" s="50"/>
      <c r="Q42" s="50"/>
      <c r="R42" s="95"/>
      <c r="S42" s="302" t="s">
        <v>357</v>
      </c>
      <c r="T42" s="107"/>
      <c r="U42" s="34"/>
      <c r="V42" s="34"/>
      <c r="W42" s="320"/>
      <c r="X42" s="320"/>
      <c r="Y42" s="56"/>
      <c r="Z42" s="34"/>
      <c r="AA42" s="34"/>
      <c r="AB42" s="34"/>
      <c r="AC42" s="34"/>
      <c r="AD42" s="34"/>
      <c r="AE42" s="34"/>
      <c r="AF42" s="34"/>
      <c r="AG42" s="115">
        <v>24</v>
      </c>
      <c r="AH42" s="107"/>
      <c r="AI42" s="34" t="s">
        <v>367</v>
      </c>
      <c r="AJ42" s="34"/>
      <c r="AK42" s="34"/>
      <c r="AL42" s="340"/>
      <c r="AM42" s="126"/>
      <c r="AN42" s="351">
        <f t="shared" si="1"/>
        <v>24</v>
      </c>
      <c r="AO42" s="357"/>
    </row>
    <row r="43" spans="1:41" ht="16.5" customHeight="1">
      <c r="A43" s="8" t="s">
        <v>293</v>
      </c>
      <c r="B43" s="8">
        <v>6104</v>
      </c>
      <c r="C43" s="19" t="s">
        <v>59</v>
      </c>
      <c r="D43" s="245"/>
      <c r="E43" s="266"/>
      <c r="F43" s="266"/>
      <c r="G43" s="266"/>
      <c r="H43" s="266"/>
      <c r="I43" s="266"/>
      <c r="J43" s="266"/>
      <c r="K43" s="292"/>
      <c r="L43" s="306"/>
      <c r="M43" s="316"/>
      <c r="N43" s="316"/>
      <c r="O43" s="316"/>
      <c r="P43" s="316"/>
      <c r="Q43" s="316"/>
      <c r="R43" s="325"/>
      <c r="S43" s="302" t="s">
        <v>358</v>
      </c>
      <c r="T43" s="107"/>
      <c r="U43" s="34"/>
      <c r="V43" s="34"/>
      <c r="W43" s="320"/>
      <c r="X43" s="320"/>
      <c r="Y43" s="56"/>
      <c r="Z43" s="34"/>
      <c r="AA43" s="34"/>
      <c r="AB43" s="34"/>
      <c r="AC43" s="34"/>
      <c r="AD43" s="34"/>
      <c r="AE43" s="34"/>
      <c r="AF43" s="34"/>
      <c r="AG43" s="115">
        <v>48</v>
      </c>
      <c r="AH43" s="107"/>
      <c r="AI43" s="34" t="s">
        <v>367</v>
      </c>
      <c r="AJ43" s="34"/>
      <c r="AK43" s="34"/>
      <c r="AL43" s="340"/>
      <c r="AM43" s="126"/>
      <c r="AN43" s="351">
        <f t="shared" si="1"/>
        <v>48</v>
      </c>
      <c r="AO43" s="357"/>
    </row>
    <row r="44" spans="1:41" ht="16.5" customHeight="1">
      <c r="A44" s="8" t="s">
        <v>293</v>
      </c>
      <c r="B44" s="8">
        <v>4001</v>
      </c>
      <c r="C44" s="19" t="s">
        <v>327</v>
      </c>
      <c r="D44" s="246" t="s">
        <v>76</v>
      </c>
      <c r="E44" s="267"/>
      <c r="F44" s="267"/>
      <c r="G44" s="267"/>
      <c r="H44" s="267"/>
      <c r="I44" s="267"/>
      <c r="J44" s="267"/>
      <c r="K44" s="293"/>
      <c r="L44" s="302" t="s">
        <v>361</v>
      </c>
      <c r="M44" s="316"/>
      <c r="N44" s="316"/>
      <c r="O44" s="316"/>
      <c r="P44" s="316"/>
      <c r="Q44" s="316"/>
      <c r="R44" s="316"/>
      <c r="S44" s="329"/>
      <c r="T44" s="107"/>
      <c r="U44" s="34"/>
      <c r="V44" s="34"/>
      <c r="W44" s="320"/>
      <c r="X44" s="320"/>
      <c r="Y44" s="56"/>
      <c r="Z44" s="34"/>
      <c r="AA44" s="34"/>
      <c r="AB44" s="34"/>
      <c r="AC44" s="34"/>
      <c r="AD44" s="34"/>
      <c r="AE44" s="34"/>
      <c r="AF44" s="34"/>
      <c r="AG44" s="115">
        <v>100</v>
      </c>
      <c r="AH44" s="107"/>
      <c r="AI44" s="34" t="s">
        <v>367</v>
      </c>
      <c r="AJ44" s="34"/>
      <c r="AK44" s="34"/>
      <c r="AL44" s="34"/>
      <c r="AM44" s="342"/>
      <c r="AN44" s="351">
        <f t="shared" si="1"/>
        <v>100</v>
      </c>
      <c r="AO44" s="357"/>
    </row>
    <row r="45" spans="1:41" ht="16.5" customHeight="1">
      <c r="A45" s="8" t="s">
        <v>293</v>
      </c>
      <c r="B45" s="8">
        <v>4002</v>
      </c>
      <c r="C45" s="19" t="s">
        <v>328</v>
      </c>
      <c r="D45" s="241"/>
      <c r="E45" s="164"/>
      <c r="F45" s="164"/>
      <c r="G45" s="164"/>
      <c r="H45" s="164"/>
      <c r="I45" s="164"/>
      <c r="J45" s="164"/>
      <c r="K45" s="290"/>
      <c r="L45" s="300" t="s">
        <v>85</v>
      </c>
      <c r="M45" s="50"/>
      <c r="N45" s="50"/>
      <c r="O45" s="50"/>
      <c r="P45" s="50"/>
      <c r="Q45" s="50"/>
      <c r="R45" s="50"/>
      <c r="S45" s="307"/>
      <c r="T45" s="106"/>
      <c r="U45" s="10"/>
      <c r="V45" s="10"/>
      <c r="W45" s="10"/>
      <c r="X45" s="10"/>
      <c r="Y45" s="10"/>
      <c r="Z45" s="10"/>
      <c r="AA45" s="10"/>
      <c r="AB45" s="10"/>
      <c r="AC45" s="10"/>
      <c r="AD45" s="10"/>
      <c r="AE45" s="10"/>
      <c r="AF45" s="10"/>
      <c r="AG45" s="115">
        <v>200</v>
      </c>
      <c r="AH45" s="107"/>
      <c r="AI45" s="34" t="s">
        <v>197</v>
      </c>
      <c r="AJ45" s="34"/>
      <c r="AK45" s="34"/>
      <c r="AL45" s="340"/>
      <c r="AM45" s="126"/>
      <c r="AN45" s="351">
        <f t="shared" si="1"/>
        <v>200</v>
      </c>
      <c r="AO45" s="357"/>
    </row>
    <row r="46" spans="1:41" ht="16.5" customHeight="1">
      <c r="A46" s="8" t="s">
        <v>293</v>
      </c>
      <c r="B46" s="8">
        <v>6200</v>
      </c>
      <c r="C46" s="19" t="s">
        <v>322</v>
      </c>
      <c r="D46" s="246" t="s">
        <v>73</v>
      </c>
      <c r="E46" s="267"/>
      <c r="F46" s="267"/>
      <c r="G46" s="267"/>
      <c r="H46" s="267"/>
      <c r="I46" s="267"/>
      <c r="J46" s="267"/>
      <c r="K46" s="293"/>
      <c r="L46" s="307" t="s">
        <v>101</v>
      </c>
      <c r="M46" s="317"/>
      <c r="N46" s="317"/>
      <c r="O46" s="317"/>
      <c r="P46" s="317"/>
      <c r="Q46" s="317"/>
      <c r="R46" s="317"/>
      <c r="S46" s="317"/>
      <c r="T46" s="317"/>
      <c r="U46" s="317"/>
      <c r="V46" s="71"/>
      <c r="W46" s="71"/>
      <c r="X46" s="71"/>
      <c r="Y46" s="71"/>
      <c r="Z46" s="71"/>
      <c r="AA46" s="71"/>
      <c r="AB46" s="71"/>
      <c r="AC46" s="71"/>
      <c r="AD46" s="71"/>
      <c r="AE46" s="71"/>
      <c r="AF46" s="71"/>
      <c r="AG46" s="115">
        <v>20</v>
      </c>
      <c r="AH46" s="107"/>
      <c r="AI46" s="34" t="s">
        <v>197</v>
      </c>
      <c r="AJ46" s="34"/>
      <c r="AK46" s="34"/>
      <c r="AL46" s="340"/>
      <c r="AM46" s="126"/>
      <c r="AN46" s="351">
        <f t="shared" si="1"/>
        <v>20</v>
      </c>
      <c r="AO46" s="137" t="s">
        <v>173</v>
      </c>
    </row>
    <row r="47" spans="1:41" ht="16.5" customHeight="1">
      <c r="A47" s="8" t="s">
        <v>293</v>
      </c>
      <c r="B47" s="8">
        <v>6201</v>
      </c>
      <c r="C47" s="19" t="s">
        <v>329</v>
      </c>
      <c r="D47" s="247"/>
      <c r="E47" s="268"/>
      <c r="F47" s="268"/>
      <c r="G47" s="268"/>
      <c r="H47" s="268"/>
      <c r="I47" s="268"/>
      <c r="J47" s="268"/>
      <c r="K47" s="294"/>
      <c r="L47" s="302" t="s">
        <v>362</v>
      </c>
      <c r="M47" s="318"/>
      <c r="N47" s="318"/>
      <c r="O47" s="318"/>
      <c r="P47" s="318"/>
      <c r="Q47" s="318"/>
      <c r="R47" s="318"/>
      <c r="S47" s="318"/>
      <c r="T47" s="318"/>
      <c r="U47" s="318"/>
      <c r="V47" s="318"/>
      <c r="W47" s="318"/>
      <c r="X47" s="318"/>
      <c r="Y47" s="318"/>
      <c r="Z47" s="101"/>
      <c r="AA47" s="101"/>
      <c r="AB47" s="101"/>
      <c r="AC47" s="10"/>
      <c r="AD47" s="10"/>
      <c r="AE47" s="10"/>
      <c r="AF47" s="10"/>
      <c r="AG47" s="115">
        <v>5</v>
      </c>
      <c r="AH47" s="107"/>
      <c r="AI47" s="46" t="s">
        <v>197</v>
      </c>
      <c r="AJ47" s="46"/>
      <c r="AK47" s="34"/>
      <c r="AL47" s="340"/>
      <c r="AM47" s="126"/>
      <c r="AN47" s="351">
        <f t="shared" si="1"/>
        <v>5</v>
      </c>
      <c r="AO47" s="138"/>
    </row>
    <row r="48" spans="1:41" ht="16.5" customHeight="1">
      <c r="A48" s="8" t="s">
        <v>293</v>
      </c>
      <c r="B48" s="8">
        <v>6311</v>
      </c>
      <c r="C48" s="19" t="s">
        <v>330</v>
      </c>
      <c r="D48" s="248" t="s">
        <v>351</v>
      </c>
      <c r="E48" s="56"/>
      <c r="F48" s="56"/>
      <c r="G48" s="56"/>
      <c r="H48" s="56"/>
      <c r="I48" s="56"/>
      <c r="J48" s="56"/>
      <c r="K48" s="56"/>
      <c r="L48" s="56"/>
      <c r="M48" s="316"/>
      <c r="N48" s="316"/>
      <c r="O48" s="316"/>
      <c r="P48" s="316"/>
      <c r="Q48" s="316"/>
      <c r="R48" s="316"/>
      <c r="S48" s="330"/>
      <c r="T48" s="85"/>
      <c r="U48" s="46"/>
      <c r="V48" s="34"/>
      <c r="W48" s="320"/>
      <c r="X48" s="320"/>
      <c r="Y48" s="56"/>
      <c r="Z48" s="34"/>
      <c r="AA48" s="34"/>
      <c r="AB48" s="34"/>
      <c r="AC48" s="34"/>
      <c r="AD48" s="34"/>
      <c r="AE48" s="34"/>
      <c r="AF48" s="34"/>
      <c r="AG48" s="115">
        <v>40</v>
      </c>
      <c r="AH48" s="107"/>
      <c r="AI48" s="34" t="s">
        <v>197</v>
      </c>
      <c r="AJ48" s="34"/>
      <c r="AK48" s="34"/>
      <c r="AL48" s="340"/>
      <c r="AM48" s="126"/>
      <c r="AN48" s="351">
        <f t="shared" si="1"/>
        <v>40</v>
      </c>
      <c r="AO48" s="137" t="s">
        <v>4</v>
      </c>
    </row>
    <row r="49" spans="1:42" ht="16.5" customHeight="1">
      <c r="A49" s="8" t="s">
        <v>293</v>
      </c>
      <c r="B49" s="8">
        <v>6100</v>
      </c>
      <c r="C49" s="20" t="s">
        <v>12</v>
      </c>
      <c r="D49" s="249" t="s">
        <v>352</v>
      </c>
      <c r="E49" s="269"/>
      <c r="F49" s="269"/>
      <c r="G49" s="269"/>
      <c r="H49" s="269"/>
      <c r="I49" s="269"/>
      <c r="J49" s="277"/>
      <c r="K49" s="295" t="s">
        <v>18</v>
      </c>
      <c r="L49" s="308"/>
      <c r="M49" s="308"/>
      <c r="N49" s="308"/>
      <c r="O49" s="308"/>
      <c r="P49" s="308"/>
      <c r="Q49" s="308"/>
      <c r="R49" s="74" t="s">
        <v>192</v>
      </c>
      <c r="S49" s="80"/>
      <c r="T49" s="80"/>
      <c r="U49" s="80"/>
      <c r="V49" s="80"/>
      <c r="W49" s="80"/>
      <c r="X49" s="80"/>
      <c r="Y49" s="80"/>
      <c r="Z49" s="91"/>
      <c r="AA49" s="80"/>
      <c r="AB49" s="80"/>
      <c r="AC49" s="34"/>
      <c r="AD49" s="340"/>
      <c r="AE49" s="101"/>
      <c r="AF49" s="99"/>
      <c r="AG49" s="34"/>
      <c r="AH49" s="99" t="s">
        <v>131</v>
      </c>
      <c r="AI49" s="120" t="s">
        <v>368</v>
      </c>
      <c r="AJ49" s="123"/>
      <c r="AK49" s="120"/>
      <c r="AL49" s="34" t="s">
        <v>277</v>
      </c>
      <c r="AM49" s="348"/>
      <c r="AN49" s="352">
        <v>111</v>
      </c>
      <c r="AO49" s="138"/>
    </row>
    <row r="50" spans="1:42" ht="16.5" customHeight="1">
      <c r="A50" s="9" t="s">
        <v>293</v>
      </c>
      <c r="B50" s="9">
        <v>6183</v>
      </c>
      <c r="C50" s="21" t="s">
        <v>331</v>
      </c>
      <c r="D50" s="250"/>
      <c r="E50" s="270"/>
      <c r="F50" s="270"/>
      <c r="G50" s="270"/>
      <c r="H50" s="270"/>
      <c r="I50" s="270"/>
      <c r="J50" s="278"/>
      <c r="K50" s="296"/>
      <c r="L50" s="309"/>
      <c r="M50" s="309"/>
      <c r="N50" s="309"/>
      <c r="O50" s="309"/>
      <c r="P50" s="309"/>
      <c r="Q50" s="309"/>
      <c r="R50" s="75" t="s">
        <v>221</v>
      </c>
      <c r="S50" s="81"/>
      <c r="T50" s="81"/>
      <c r="U50" s="81"/>
      <c r="V50" s="81"/>
      <c r="W50" s="81"/>
      <c r="X50" s="81"/>
      <c r="Y50" s="81"/>
      <c r="Z50" s="92"/>
      <c r="AA50" s="81"/>
      <c r="AB50" s="81"/>
      <c r="AC50" s="81"/>
      <c r="AD50" s="341"/>
      <c r="AE50" s="113"/>
      <c r="AF50" s="92"/>
      <c r="AG50" s="81"/>
      <c r="AH50" s="92" t="s">
        <v>131</v>
      </c>
      <c r="AI50" s="121" t="s">
        <v>369</v>
      </c>
      <c r="AJ50" s="113"/>
      <c r="AK50" s="121"/>
      <c r="AL50" s="81" t="s">
        <v>277</v>
      </c>
      <c r="AM50" s="349"/>
      <c r="AN50" s="353">
        <v>120</v>
      </c>
      <c r="AO50" s="359"/>
    </row>
    <row r="51" spans="1:42" ht="17.100000000000001" customHeight="1">
      <c r="A51" s="8" t="s">
        <v>293</v>
      </c>
      <c r="B51" s="8">
        <v>6110</v>
      </c>
      <c r="C51" s="20" t="s">
        <v>117</v>
      </c>
      <c r="D51" s="251"/>
      <c r="E51" s="271"/>
      <c r="F51" s="271"/>
      <c r="G51" s="271"/>
      <c r="H51" s="271"/>
      <c r="I51" s="271"/>
      <c r="J51" s="279"/>
      <c r="K51" s="251"/>
      <c r="L51" s="271"/>
      <c r="M51" s="271"/>
      <c r="N51" s="271"/>
      <c r="O51" s="271"/>
      <c r="P51" s="271"/>
      <c r="Q51" s="271"/>
      <c r="R51" s="74" t="s">
        <v>212</v>
      </c>
      <c r="S51" s="80"/>
      <c r="T51" s="80"/>
      <c r="U51" s="80"/>
      <c r="V51" s="80"/>
      <c r="W51" s="80"/>
      <c r="X51" s="80"/>
      <c r="Y51" s="80"/>
      <c r="Z51" s="91"/>
      <c r="AA51" s="80"/>
      <c r="AB51" s="80"/>
      <c r="AC51" s="34"/>
      <c r="AD51" s="340"/>
      <c r="AE51" s="101"/>
      <c r="AF51" s="99"/>
      <c r="AG51" s="34"/>
      <c r="AH51" s="99" t="s">
        <v>131</v>
      </c>
      <c r="AI51" s="120" t="s">
        <v>370</v>
      </c>
      <c r="AJ51" s="123"/>
      <c r="AK51" s="120"/>
      <c r="AL51" s="34" t="s">
        <v>277</v>
      </c>
      <c r="AM51" s="348"/>
      <c r="AN51" s="352">
        <v>109</v>
      </c>
      <c r="AO51" s="138"/>
    </row>
    <row r="52" spans="1:42" ht="17.100000000000001" customHeight="1">
      <c r="A52" s="9" t="s">
        <v>293</v>
      </c>
      <c r="B52" s="9">
        <v>6184</v>
      </c>
      <c r="C52" s="21" t="s">
        <v>332</v>
      </c>
      <c r="D52" s="252"/>
      <c r="E52" s="272"/>
      <c r="F52" s="272"/>
      <c r="G52" s="272"/>
      <c r="H52" s="272"/>
      <c r="I52" s="272"/>
      <c r="J52" s="280"/>
      <c r="K52" s="252"/>
      <c r="L52" s="272"/>
      <c r="M52" s="272"/>
      <c r="N52" s="272"/>
      <c r="O52" s="272"/>
      <c r="P52" s="272"/>
      <c r="Q52" s="272"/>
      <c r="R52" s="75" t="s">
        <v>262</v>
      </c>
      <c r="S52" s="81"/>
      <c r="T52" s="81"/>
      <c r="U52" s="81"/>
      <c r="V52" s="81"/>
      <c r="W52" s="81"/>
      <c r="X52" s="81"/>
      <c r="Y52" s="81"/>
      <c r="Z52" s="92"/>
      <c r="AA52" s="81"/>
      <c r="AB52" s="81"/>
      <c r="AC52" s="81"/>
      <c r="AD52" s="341"/>
      <c r="AE52" s="113"/>
      <c r="AF52" s="92"/>
      <c r="AG52" s="81"/>
      <c r="AH52" s="92" t="s">
        <v>131</v>
      </c>
      <c r="AI52" s="121" t="s">
        <v>371</v>
      </c>
      <c r="AJ52" s="113"/>
      <c r="AK52" s="121"/>
      <c r="AL52" s="81" t="s">
        <v>277</v>
      </c>
      <c r="AM52" s="349"/>
      <c r="AN52" s="353">
        <v>118</v>
      </c>
      <c r="AO52" s="359"/>
    </row>
    <row r="53" spans="1:42" ht="17.100000000000001" customHeight="1">
      <c r="A53" s="8" t="s">
        <v>293</v>
      </c>
      <c r="B53" s="8">
        <v>6111</v>
      </c>
      <c r="C53" s="20" t="s">
        <v>137</v>
      </c>
      <c r="D53" s="251"/>
      <c r="E53" s="271"/>
      <c r="F53" s="271"/>
      <c r="G53" s="271"/>
      <c r="H53" s="271"/>
      <c r="I53" s="271"/>
      <c r="J53" s="279"/>
      <c r="K53" s="251"/>
      <c r="L53" s="271"/>
      <c r="M53" s="271"/>
      <c r="N53" s="271"/>
      <c r="O53" s="271"/>
      <c r="P53" s="271"/>
      <c r="Q53" s="271"/>
      <c r="R53" s="74" t="s">
        <v>125</v>
      </c>
      <c r="S53" s="80"/>
      <c r="T53" s="80"/>
      <c r="U53" s="80"/>
      <c r="V53" s="80"/>
      <c r="W53" s="80"/>
      <c r="X53" s="80"/>
      <c r="Y53" s="80"/>
      <c r="Z53" s="91"/>
      <c r="AA53" s="80"/>
      <c r="AB53" s="80"/>
      <c r="AC53" s="34"/>
      <c r="AD53" s="340"/>
      <c r="AE53" s="101"/>
      <c r="AF53" s="99"/>
      <c r="AG53" s="34"/>
      <c r="AH53" s="99" t="s">
        <v>131</v>
      </c>
      <c r="AI53" s="120" t="s">
        <v>372</v>
      </c>
      <c r="AJ53" s="123"/>
      <c r="AK53" s="120"/>
      <c r="AL53" s="34" t="s">
        <v>277</v>
      </c>
      <c r="AM53" s="348"/>
      <c r="AN53" s="352">
        <v>99</v>
      </c>
      <c r="AO53" s="138"/>
    </row>
    <row r="54" spans="1:42" s="1" customFormat="1" ht="17.100000000000001" customHeight="1">
      <c r="A54" s="8" t="s">
        <v>293</v>
      </c>
      <c r="B54" s="8">
        <v>6380</v>
      </c>
      <c r="C54" s="20" t="s">
        <v>46</v>
      </c>
      <c r="D54" s="253"/>
      <c r="E54" s="273"/>
      <c r="F54" s="273"/>
      <c r="G54" s="273"/>
      <c r="H54" s="273"/>
      <c r="I54" s="273"/>
      <c r="J54" s="281"/>
      <c r="K54" s="297"/>
      <c r="L54" s="310"/>
      <c r="M54" s="310"/>
      <c r="N54" s="310"/>
      <c r="O54" s="310"/>
      <c r="P54" s="310"/>
      <c r="Q54" s="310"/>
      <c r="R54" s="74" t="s">
        <v>263</v>
      </c>
      <c r="S54" s="80"/>
      <c r="T54" s="80"/>
      <c r="U54" s="80"/>
      <c r="V54" s="80"/>
      <c r="W54" s="80"/>
      <c r="X54" s="80"/>
      <c r="Y54" s="80"/>
      <c r="Z54" s="80"/>
      <c r="AA54" s="80"/>
      <c r="AB54" s="80"/>
      <c r="AC54" s="99"/>
      <c r="AD54" s="101"/>
      <c r="AE54" s="101"/>
      <c r="AF54" s="101"/>
      <c r="AG54" s="101"/>
      <c r="AH54" s="99" t="s">
        <v>131</v>
      </c>
      <c r="AI54" s="120" t="s">
        <v>373</v>
      </c>
      <c r="AJ54" s="123"/>
      <c r="AK54" s="120"/>
      <c r="AL54" s="34" t="s">
        <v>277</v>
      </c>
      <c r="AM54" s="56"/>
      <c r="AN54" s="354">
        <v>83</v>
      </c>
      <c r="AO54" s="357"/>
    </row>
    <row r="55" spans="1:42" ht="17.100000000000001" customHeight="1">
      <c r="A55" s="9" t="s">
        <v>293</v>
      </c>
      <c r="B55" s="9">
        <v>6185</v>
      </c>
      <c r="C55" s="21" t="s">
        <v>333</v>
      </c>
      <c r="D55" s="254"/>
      <c r="E55" s="274"/>
      <c r="F55" s="274"/>
      <c r="G55" s="274"/>
      <c r="H55" s="274"/>
      <c r="I55" s="274"/>
      <c r="J55" s="282"/>
      <c r="K55" s="298" t="s">
        <v>356</v>
      </c>
      <c r="L55" s="311"/>
      <c r="M55" s="311"/>
      <c r="N55" s="311"/>
      <c r="O55" s="311"/>
      <c r="P55" s="311"/>
      <c r="Q55" s="311"/>
      <c r="R55" s="75" t="s">
        <v>192</v>
      </c>
      <c r="S55" s="81"/>
      <c r="T55" s="81"/>
      <c r="U55" s="81"/>
      <c r="V55" s="81"/>
      <c r="W55" s="81"/>
      <c r="X55" s="81"/>
      <c r="Y55" s="81"/>
      <c r="Z55" s="92"/>
      <c r="AA55" s="81"/>
      <c r="AB55" s="81"/>
      <c r="AC55" s="81"/>
      <c r="AD55" s="341"/>
      <c r="AE55" s="113"/>
      <c r="AF55" s="92"/>
      <c r="AG55" s="81"/>
      <c r="AH55" s="92" t="s">
        <v>131</v>
      </c>
      <c r="AI55" s="121" t="s">
        <v>374</v>
      </c>
      <c r="AJ55" s="113"/>
      <c r="AK55" s="121"/>
      <c r="AL55" s="81" t="s">
        <v>277</v>
      </c>
      <c r="AM55" s="349"/>
      <c r="AN55" s="353">
        <v>117</v>
      </c>
      <c r="AO55" s="359"/>
    </row>
    <row r="56" spans="1:42" ht="17.100000000000001" customHeight="1">
      <c r="A56" s="9" t="s">
        <v>293</v>
      </c>
      <c r="B56" s="9">
        <v>6186</v>
      </c>
      <c r="C56" s="21" t="s">
        <v>334</v>
      </c>
      <c r="D56" s="254"/>
      <c r="E56" s="274"/>
      <c r="F56" s="274"/>
      <c r="G56" s="274"/>
      <c r="H56" s="274"/>
      <c r="I56" s="274"/>
      <c r="J56" s="282"/>
      <c r="K56" s="299"/>
      <c r="L56" s="312"/>
      <c r="M56" s="312"/>
      <c r="N56" s="312"/>
      <c r="O56" s="312"/>
      <c r="P56" s="312"/>
      <c r="Q56" s="312"/>
      <c r="R56" s="75" t="s">
        <v>221</v>
      </c>
      <c r="S56" s="81"/>
      <c r="T56" s="81"/>
      <c r="U56" s="81"/>
      <c r="V56" s="81"/>
      <c r="W56" s="81"/>
      <c r="X56" s="81"/>
      <c r="Y56" s="81"/>
      <c r="Z56" s="92"/>
      <c r="AA56" s="81"/>
      <c r="AB56" s="81"/>
      <c r="AC56" s="81"/>
      <c r="AD56" s="341"/>
      <c r="AE56" s="113"/>
      <c r="AF56" s="92"/>
      <c r="AG56" s="81"/>
      <c r="AH56" s="92" t="s">
        <v>131</v>
      </c>
      <c r="AI56" s="121" t="s">
        <v>274</v>
      </c>
      <c r="AJ56" s="113"/>
      <c r="AK56" s="121"/>
      <c r="AL56" s="81" t="s">
        <v>277</v>
      </c>
      <c r="AM56" s="349"/>
      <c r="AN56" s="353">
        <v>127</v>
      </c>
      <c r="AO56" s="359"/>
    </row>
    <row r="57" spans="1:42" ht="13.7" customHeight="1">
      <c r="A57" s="9" t="s">
        <v>293</v>
      </c>
      <c r="B57" s="9">
        <v>6187</v>
      </c>
      <c r="C57" s="21" t="s">
        <v>335</v>
      </c>
      <c r="D57" s="255"/>
      <c r="E57" s="274"/>
      <c r="F57" s="274"/>
      <c r="G57" s="274"/>
      <c r="H57" s="274"/>
      <c r="I57" s="274"/>
      <c r="J57" s="282"/>
      <c r="K57" s="255"/>
      <c r="L57" s="274"/>
      <c r="M57" s="274"/>
      <c r="N57" s="274"/>
      <c r="O57" s="274"/>
      <c r="P57" s="274"/>
      <c r="Q57" s="274"/>
      <c r="R57" s="75" t="s">
        <v>212</v>
      </c>
      <c r="S57" s="81"/>
      <c r="T57" s="81"/>
      <c r="U57" s="81"/>
      <c r="V57" s="81"/>
      <c r="W57" s="81"/>
      <c r="X57" s="81"/>
      <c r="Y57" s="81"/>
      <c r="Z57" s="92"/>
      <c r="AA57" s="81"/>
      <c r="AB57" s="81"/>
      <c r="AC57" s="81"/>
      <c r="AD57" s="341"/>
      <c r="AE57" s="113"/>
      <c r="AF57" s="92"/>
      <c r="AG57" s="81"/>
      <c r="AH57" s="92" t="s">
        <v>131</v>
      </c>
      <c r="AI57" s="121" t="s">
        <v>375</v>
      </c>
      <c r="AJ57" s="113"/>
      <c r="AK57" s="121"/>
      <c r="AL57" s="81" t="s">
        <v>277</v>
      </c>
      <c r="AM57" s="349"/>
      <c r="AN57" s="353">
        <v>115</v>
      </c>
      <c r="AO57" s="359"/>
    </row>
    <row r="58" spans="1:42" ht="17.100000000000001" customHeight="1">
      <c r="A58" s="9" t="s">
        <v>293</v>
      </c>
      <c r="B58" s="9">
        <v>6188</v>
      </c>
      <c r="C58" s="21" t="s">
        <v>336</v>
      </c>
      <c r="D58" s="255"/>
      <c r="E58" s="274"/>
      <c r="F58" s="274"/>
      <c r="G58" s="274"/>
      <c r="H58" s="274"/>
      <c r="I58" s="274"/>
      <c r="J58" s="282"/>
      <c r="K58" s="255"/>
      <c r="L58" s="274"/>
      <c r="M58" s="274"/>
      <c r="N58" s="274"/>
      <c r="O58" s="274"/>
      <c r="P58" s="274"/>
      <c r="Q58" s="274"/>
      <c r="R58" s="75" t="s">
        <v>262</v>
      </c>
      <c r="S58" s="81"/>
      <c r="T58" s="81"/>
      <c r="U58" s="81"/>
      <c r="V58" s="81"/>
      <c r="W58" s="81"/>
      <c r="X58" s="81"/>
      <c r="Y58" s="81"/>
      <c r="Z58" s="92"/>
      <c r="AA58" s="81"/>
      <c r="AB58" s="81"/>
      <c r="AC58" s="81"/>
      <c r="AD58" s="341"/>
      <c r="AE58" s="113"/>
      <c r="AF58" s="92"/>
      <c r="AG58" s="81"/>
      <c r="AH58" s="92" t="s">
        <v>131</v>
      </c>
      <c r="AI58" s="121" t="s">
        <v>116</v>
      </c>
      <c r="AJ58" s="113"/>
      <c r="AK58" s="121"/>
      <c r="AL58" s="81" t="s">
        <v>277</v>
      </c>
      <c r="AM58" s="349"/>
      <c r="AN58" s="353">
        <v>125</v>
      </c>
      <c r="AO58" s="359"/>
      <c r="AP58" s="10"/>
    </row>
    <row r="59" spans="1:42" ht="17.100000000000001" customHeight="1">
      <c r="A59" s="9" t="s">
        <v>293</v>
      </c>
      <c r="B59" s="9">
        <v>6189</v>
      </c>
      <c r="C59" s="21" t="s">
        <v>1</v>
      </c>
      <c r="D59" s="255"/>
      <c r="E59" s="274"/>
      <c r="F59" s="274"/>
      <c r="G59" s="274"/>
      <c r="H59" s="274"/>
      <c r="I59" s="274"/>
      <c r="J59" s="282"/>
      <c r="K59" s="255"/>
      <c r="L59" s="274"/>
      <c r="M59" s="274"/>
      <c r="N59" s="274"/>
      <c r="O59" s="274"/>
      <c r="P59" s="274"/>
      <c r="Q59" s="274"/>
      <c r="R59" s="75" t="s">
        <v>125</v>
      </c>
      <c r="S59" s="81"/>
      <c r="T59" s="81"/>
      <c r="U59" s="81"/>
      <c r="V59" s="81"/>
      <c r="W59" s="81"/>
      <c r="X59" s="81"/>
      <c r="Y59" s="81"/>
      <c r="Z59" s="92"/>
      <c r="AA59" s="81"/>
      <c r="AB59" s="81"/>
      <c r="AC59" s="81"/>
      <c r="AD59" s="341"/>
      <c r="AE59" s="113"/>
      <c r="AF59" s="92"/>
      <c r="AG59" s="81"/>
      <c r="AH59" s="92" t="s">
        <v>131</v>
      </c>
      <c r="AI59" s="121" t="s">
        <v>376</v>
      </c>
      <c r="AJ59" s="113"/>
      <c r="AK59" s="121"/>
      <c r="AL59" s="81" t="s">
        <v>277</v>
      </c>
      <c r="AM59" s="349"/>
      <c r="AN59" s="353">
        <v>105</v>
      </c>
      <c r="AO59" s="359"/>
      <c r="AP59" s="10"/>
    </row>
    <row r="60" spans="1:42" ht="17.100000000000001" customHeight="1">
      <c r="A60" s="9" t="s">
        <v>293</v>
      </c>
      <c r="B60" s="9">
        <v>6190</v>
      </c>
      <c r="C60" s="21" t="s">
        <v>337</v>
      </c>
      <c r="D60" s="256"/>
      <c r="E60" s="275"/>
      <c r="F60" s="275"/>
      <c r="G60" s="275"/>
      <c r="H60" s="275"/>
      <c r="I60" s="275"/>
      <c r="J60" s="275"/>
      <c r="K60" s="256"/>
      <c r="L60" s="275"/>
      <c r="M60" s="275"/>
      <c r="N60" s="275"/>
      <c r="O60" s="275"/>
      <c r="P60" s="275"/>
      <c r="Q60" s="275"/>
      <c r="R60" s="75" t="s">
        <v>263</v>
      </c>
      <c r="S60" s="81"/>
      <c r="T60" s="81"/>
      <c r="U60" s="81"/>
      <c r="V60" s="81"/>
      <c r="W60" s="81"/>
      <c r="X60" s="81"/>
      <c r="Y60" s="81"/>
      <c r="Z60" s="81"/>
      <c r="AA60" s="81"/>
      <c r="AB60" s="81"/>
      <c r="AC60" s="92"/>
      <c r="AD60" s="113"/>
      <c r="AE60" s="113"/>
      <c r="AF60" s="113"/>
      <c r="AG60" s="113"/>
      <c r="AH60" s="92" t="s">
        <v>131</v>
      </c>
      <c r="AI60" s="121" t="s">
        <v>187</v>
      </c>
      <c r="AJ60" s="113"/>
      <c r="AK60" s="121"/>
      <c r="AL60" s="81" t="s">
        <v>277</v>
      </c>
      <c r="AM60" s="121"/>
      <c r="AN60" s="355">
        <v>89</v>
      </c>
      <c r="AO60" s="360"/>
    </row>
    <row r="61" spans="1:42" ht="17.100000000000001" customHeight="1">
      <c r="A61" s="10"/>
      <c r="B61" s="10"/>
      <c r="C61" s="10"/>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10"/>
      <c r="AO61" s="10"/>
    </row>
    <row r="62" spans="1:42" ht="17.100000000000001" customHeight="1">
      <c r="A62" s="10"/>
      <c r="B62" s="233" t="s">
        <v>296</v>
      </c>
      <c r="C62" s="10"/>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10"/>
      <c r="AO62" s="10"/>
    </row>
    <row r="63" spans="1:42" ht="17.100000000000001" customHeight="1">
      <c r="A63" s="10"/>
      <c r="B63" s="10"/>
      <c r="C63" s="10"/>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10"/>
      <c r="AO63" s="10"/>
    </row>
    <row r="64" spans="1:42" ht="17.100000000000001" customHeight="1">
      <c r="A64" s="6" t="s">
        <v>15</v>
      </c>
      <c r="B64" s="13"/>
      <c r="C64" s="14" t="s">
        <v>298</v>
      </c>
      <c r="D64" s="23"/>
      <c r="E64" s="38"/>
      <c r="F64" s="38"/>
      <c r="G64" s="38"/>
      <c r="H64" s="38"/>
      <c r="I64" s="38"/>
      <c r="J64" s="38"/>
      <c r="K64" s="38"/>
      <c r="L64" s="38"/>
      <c r="M64" s="38"/>
      <c r="N64" s="38"/>
      <c r="O64" s="38"/>
      <c r="P64" s="38"/>
      <c r="Q64" s="38"/>
      <c r="R64" s="38"/>
      <c r="S64" s="326"/>
      <c r="T64" s="86" t="s">
        <v>63</v>
      </c>
      <c r="U64" s="86"/>
      <c r="V64" s="38"/>
      <c r="W64" s="38"/>
      <c r="X64" s="38"/>
      <c r="Y64" s="38"/>
      <c r="Z64" s="38"/>
      <c r="AA64" s="38"/>
      <c r="AB64" s="38"/>
      <c r="AC64" s="38"/>
      <c r="AD64" s="38"/>
      <c r="AE64" s="38"/>
      <c r="AF64" s="38"/>
      <c r="AG64" s="38"/>
      <c r="AH64" s="38"/>
      <c r="AI64" s="38"/>
      <c r="AJ64" s="38"/>
      <c r="AK64" s="38"/>
      <c r="AL64" s="38"/>
      <c r="AM64" s="347"/>
      <c r="AN64" s="7" t="s">
        <v>136</v>
      </c>
      <c r="AO64" s="7" t="s">
        <v>97</v>
      </c>
    </row>
    <row r="65" spans="1:42" ht="17.100000000000001" customHeight="1">
      <c r="A65" s="231" t="s">
        <v>126</v>
      </c>
      <c r="B65" s="234" t="s">
        <v>26</v>
      </c>
      <c r="C65" s="127"/>
      <c r="D65" s="257"/>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127"/>
      <c r="AN65" s="356" t="s">
        <v>282</v>
      </c>
      <c r="AO65" s="356" t="s">
        <v>284</v>
      </c>
    </row>
    <row r="66" spans="1:42" ht="17.100000000000001" customHeight="1">
      <c r="A66" s="8" t="s">
        <v>293</v>
      </c>
      <c r="B66" s="8">
        <v>8001</v>
      </c>
      <c r="C66" s="237" t="s">
        <v>16</v>
      </c>
      <c r="D66" s="25" t="s">
        <v>346</v>
      </c>
      <c r="E66" s="39"/>
      <c r="F66" s="39"/>
      <c r="G66" s="39"/>
      <c r="H66" s="39"/>
      <c r="I66" s="39"/>
      <c r="J66" s="39"/>
      <c r="K66" s="51"/>
      <c r="L66" s="300" t="s">
        <v>357</v>
      </c>
      <c r="M66" s="45"/>
      <c r="N66" s="45"/>
      <c r="O66" s="39"/>
      <c r="P66" s="39"/>
      <c r="Q66" s="39"/>
      <c r="R66" s="39"/>
      <c r="S66" s="39"/>
      <c r="T66" s="39"/>
      <c r="U66" s="39"/>
      <c r="V66" s="45"/>
      <c r="W66" s="334"/>
      <c r="X66" s="65"/>
      <c r="Y66" s="57"/>
      <c r="Z66" s="93"/>
      <c r="AA66" s="339"/>
      <c r="AB66" s="115">
        <f>P7</f>
        <v>1798</v>
      </c>
      <c r="AC66" s="115"/>
      <c r="AD66" s="56" t="s">
        <v>284</v>
      </c>
      <c r="AE66" s="101"/>
      <c r="AF66" s="342"/>
      <c r="AG66" s="57"/>
      <c r="AH66" s="45"/>
      <c r="AI66" s="45"/>
      <c r="AJ66" s="45"/>
      <c r="AK66" s="45"/>
      <c r="AL66" s="45"/>
      <c r="AM66" s="350"/>
      <c r="AN66" s="131">
        <f>ROUND(AB66*AJ68,0)</f>
        <v>1259</v>
      </c>
      <c r="AO66" s="137" t="s">
        <v>89</v>
      </c>
    </row>
    <row r="67" spans="1:42" ht="17.100000000000001" customHeight="1">
      <c r="A67" s="8" t="s">
        <v>293</v>
      </c>
      <c r="B67" s="8">
        <v>8002</v>
      </c>
      <c r="C67" s="237" t="s">
        <v>104</v>
      </c>
      <c r="D67" s="26"/>
      <c r="E67" s="40"/>
      <c r="F67" s="40"/>
      <c r="G67" s="40"/>
      <c r="H67" s="40"/>
      <c r="I67" s="40"/>
      <c r="J67" s="40"/>
      <c r="K67" s="52"/>
      <c r="L67" s="301"/>
      <c r="M67" s="46"/>
      <c r="N67" s="46"/>
      <c r="O67" s="41"/>
      <c r="P67" s="41"/>
      <c r="Q67" s="41"/>
      <c r="R67" s="41"/>
      <c r="S67" s="41"/>
      <c r="T67" s="41"/>
      <c r="U67" s="41"/>
      <c r="V67" s="46"/>
      <c r="W67" s="335"/>
      <c r="X67" s="337"/>
      <c r="Y67" s="49"/>
      <c r="Z67" s="88"/>
      <c r="AA67" s="248"/>
      <c r="AB67" s="115">
        <f>AG7</f>
        <v>59</v>
      </c>
      <c r="AC67" s="115"/>
      <c r="AD67" s="56" t="s">
        <v>284</v>
      </c>
      <c r="AE67" s="56"/>
      <c r="AF67" s="342"/>
      <c r="AG67" s="118"/>
      <c r="AH67" s="76" t="s">
        <v>364</v>
      </c>
      <c r="AI67" s="122"/>
      <c r="AJ67" s="37"/>
      <c r="AK67" s="37"/>
      <c r="AL67" s="37"/>
      <c r="AM67" s="61"/>
      <c r="AN67" s="131">
        <f>ROUND(AB67*AJ68,0)</f>
        <v>41</v>
      </c>
      <c r="AO67" s="137" t="s">
        <v>285</v>
      </c>
    </row>
    <row r="68" spans="1:42" ht="17.100000000000001" customHeight="1">
      <c r="A68" s="8" t="s">
        <v>293</v>
      </c>
      <c r="B68" s="8">
        <v>8011</v>
      </c>
      <c r="C68" s="236" t="s">
        <v>338</v>
      </c>
      <c r="D68" s="26"/>
      <c r="E68" s="40"/>
      <c r="F68" s="40"/>
      <c r="G68" s="40"/>
      <c r="H68" s="40"/>
      <c r="I68" s="40"/>
      <c r="J68" s="40"/>
      <c r="K68" s="52"/>
      <c r="L68" s="300" t="s">
        <v>358</v>
      </c>
      <c r="M68" s="45"/>
      <c r="N68" s="45"/>
      <c r="O68" s="39"/>
      <c r="P68" s="39"/>
      <c r="Q68" s="39"/>
      <c r="R68" s="39"/>
      <c r="S68" s="39"/>
      <c r="T68" s="39"/>
      <c r="U68" s="39"/>
      <c r="V68" s="45"/>
      <c r="W68" s="334"/>
      <c r="X68" s="65"/>
      <c r="Y68" s="57"/>
      <c r="Z68" s="93"/>
      <c r="AA68" s="339"/>
      <c r="AB68" s="115">
        <f>P9</f>
        <v>3621</v>
      </c>
      <c r="AC68" s="115"/>
      <c r="AD68" s="56" t="s">
        <v>284</v>
      </c>
      <c r="AE68" s="34"/>
      <c r="AF68" s="126"/>
      <c r="AG68" s="37"/>
      <c r="AH68" s="10"/>
      <c r="AI68" s="122" t="s">
        <v>195</v>
      </c>
      <c r="AJ68" s="346">
        <v>0.7</v>
      </c>
      <c r="AK68" s="346"/>
      <c r="AL68" s="265"/>
      <c r="AM68" s="61"/>
      <c r="AN68" s="131">
        <f>ROUND(AB68*AJ68,0)</f>
        <v>2535</v>
      </c>
      <c r="AO68" s="137" t="s">
        <v>89</v>
      </c>
    </row>
    <row r="69" spans="1:42" ht="17.100000000000001" customHeight="1">
      <c r="A69" s="8" t="s">
        <v>293</v>
      </c>
      <c r="B69" s="8">
        <v>8012</v>
      </c>
      <c r="C69" s="236" t="s">
        <v>309</v>
      </c>
      <c r="D69" s="27"/>
      <c r="E69" s="41"/>
      <c r="F69" s="41"/>
      <c r="G69" s="41"/>
      <c r="H69" s="41"/>
      <c r="I69" s="41"/>
      <c r="J69" s="41"/>
      <c r="K69" s="53"/>
      <c r="L69" s="301"/>
      <c r="M69" s="46"/>
      <c r="N69" s="46"/>
      <c r="O69" s="41"/>
      <c r="P69" s="41"/>
      <c r="Q69" s="41"/>
      <c r="R69" s="41"/>
      <c r="S69" s="41"/>
      <c r="T69" s="41"/>
      <c r="U69" s="41"/>
      <c r="V69" s="46"/>
      <c r="W69" s="335"/>
      <c r="X69" s="337"/>
      <c r="Y69" s="49"/>
      <c r="Z69" s="88"/>
      <c r="AA69" s="248"/>
      <c r="AB69" s="115">
        <f>AG9</f>
        <v>119</v>
      </c>
      <c r="AC69" s="115"/>
      <c r="AD69" s="56" t="s">
        <v>284</v>
      </c>
      <c r="AE69" s="101"/>
      <c r="AF69" s="13"/>
      <c r="AG69" s="10"/>
      <c r="AH69" s="10"/>
      <c r="AI69" s="343"/>
      <c r="AJ69" s="265"/>
      <c r="AK69" s="265"/>
      <c r="AL69" s="265"/>
      <c r="AM69" s="61"/>
      <c r="AN69" s="131">
        <f>ROUND(AB69*AJ68,0)</f>
        <v>83</v>
      </c>
      <c r="AO69" s="137" t="s">
        <v>285</v>
      </c>
      <c r="AP69" s="10"/>
    </row>
    <row r="70" spans="1:42" ht="17.100000000000001" customHeight="1">
      <c r="A70" s="8" t="s">
        <v>293</v>
      </c>
      <c r="B70" s="8">
        <v>8003</v>
      </c>
      <c r="C70" s="237" t="s">
        <v>339</v>
      </c>
      <c r="D70" s="25" t="s">
        <v>68</v>
      </c>
      <c r="E70" s="39"/>
      <c r="F70" s="39"/>
      <c r="G70" s="39"/>
      <c r="H70" s="39"/>
      <c r="I70" s="39"/>
      <c r="J70" s="39"/>
      <c r="K70" s="51"/>
      <c r="L70" s="302" t="s">
        <v>357</v>
      </c>
      <c r="M70" s="34"/>
      <c r="N70" s="34"/>
      <c r="O70" s="320"/>
      <c r="P70" s="320"/>
      <c r="Q70" s="320"/>
      <c r="R70" s="320"/>
      <c r="S70" s="71" t="s">
        <v>178</v>
      </c>
      <c r="T70" s="71"/>
      <c r="U70" s="71"/>
      <c r="V70" s="71"/>
      <c r="W70" s="71"/>
      <c r="X70" s="71"/>
      <c r="Y70" s="71"/>
      <c r="Z70" s="338"/>
      <c r="AA70" s="248"/>
      <c r="AB70" s="115">
        <f>AG10</f>
        <v>436</v>
      </c>
      <c r="AC70" s="115"/>
      <c r="AD70" s="56" t="s">
        <v>284</v>
      </c>
      <c r="AE70" s="101"/>
      <c r="AF70" s="13"/>
      <c r="AG70" s="10"/>
      <c r="AH70" s="76"/>
      <c r="AI70" s="37"/>
      <c r="AJ70" s="37"/>
      <c r="AK70" s="37"/>
      <c r="AL70" s="37"/>
      <c r="AM70" s="61"/>
      <c r="AN70" s="131">
        <f>ROUND(AB70*AJ68,0)</f>
        <v>305</v>
      </c>
      <c r="AO70" s="137" t="s">
        <v>88</v>
      </c>
      <c r="AP70" s="10"/>
    </row>
    <row r="71" spans="1:42" ht="17.100000000000001" customHeight="1">
      <c r="A71" s="8" t="s">
        <v>293</v>
      </c>
      <c r="B71" s="8">
        <v>8013</v>
      </c>
      <c r="C71" s="236" t="s">
        <v>340</v>
      </c>
      <c r="D71" s="27"/>
      <c r="E71" s="41"/>
      <c r="F71" s="41"/>
      <c r="G71" s="41"/>
      <c r="H71" s="41"/>
      <c r="I71" s="41"/>
      <c r="J71" s="41"/>
      <c r="K71" s="53"/>
      <c r="L71" s="302" t="s">
        <v>358</v>
      </c>
      <c r="M71" s="34"/>
      <c r="N71" s="34"/>
      <c r="O71" s="320"/>
      <c r="P71" s="320"/>
      <c r="Q71" s="320"/>
      <c r="R71" s="320"/>
      <c r="S71" s="71" t="s">
        <v>10</v>
      </c>
      <c r="T71" s="71"/>
      <c r="U71" s="71"/>
      <c r="V71" s="71"/>
      <c r="W71" s="71"/>
      <c r="X71" s="71"/>
      <c r="Y71" s="71"/>
      <c r="Z71" s="338"/>
      <c r="AA71" s="248"/>
      <c r="AB71" s="115">
        <f>AG11</f>
        <v>447</v>
      </c>
      <c r="AC71" s="115"/>
      <c r="AD71" s="56" t="s">
        <v>284</v>
      </c>
      <c r="AE71" s="107"/>
      <c r="AF71" s="342"/>
      <c r="AG71" s="49"/>
      <c r="AH71" s="49"/>
      <c r="AI71" s="344"/>
      <c r="AJ71" s="266"/>
      <c r="AK71" s="266"/>
      <c r="AL71" s="266"/>
      <c r="AM71" s="72"/>
      <c r="AN71" s="131">
        <f>ROUND(AB71*AJ68,0)</f>
        <v>313</v>
      </c>
      <c r="AO71" s="139"/>
    </row>
    <row r="72" spans="1:42" ht="17.100000000000001" customHeight="1">
      <c r="A72" s="10"/>
      <c r="B72" s="10"/>
      <c r="C72" s="10"/>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10"/>
      <c r="AO72" s="10"/>
    </row>
    <row r="73" spans="1:42" ht="17.100000000000001" customHeight="1">
      <c r="A73" s="10"/>
      <c r="B73" s="233" t="s">
        <v>297</v>
      </c>
      <c r="C73" s="10"/>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10"/>
      <c r="AO73" s="10"/>
    </row>
    <row r="74" spans="1:42" ht="17.100000000000001" customHeight="1">
      <c r="A74" s="10"/>
      <c r="B74" s="10"/>
      <c r="C74" s="10"/>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10"/>
      <c r="AO74" s="10"/>
    </row>
    <row r="75" spans="1:42" ht="17.100000000000001" customHeight="1">
      <c r="A75" s="6" t="s">
        <v>15</v>
      </c>
      <c r="B75" s="13"/>
      <c r="C75" s="14" t="s">
        <v>298</v>
      </c>
      <c r="D75" s="23"/>
      <c r="E75" s="38"/>
      <c r="F75" s="38"/>
      <c r="G75" s="38"/>
      <c r="H75" s="38"/>
      <c r="I75" s="38"/>
      <c r="J75" s="38"/>
      <c r="K75" s="38"/>
      <c r="L75" s="38"/>
      <c r="M75" s="38"/>
      <c r="N75" s="38"/>
      <c r="O75" s="38"/>
      <c r="P75" s="38"/>
      <c r="Q75" s="38"/>
      <c r="R75" s="38"/>
      <c r="S75" s="326"/>
      <c r="T75" s="86" t="s">
        <v>63</v>
      </c>
      <c r="U75" s="86"/>
      <c r="V75" s="38"/>
      <c r="W75" s="38"/>
      <c r="X75" s="38"/>
      <c r="Y75" s="38"/>
      <c r="Z75" s="38"/>
      <c r="AA75" s="38"/>
      <c r="AB75" s="38"/>
      <c r="AC75" s="38"/>
      <c r="AD75" s="38"/>
      <c r="AE75" s="38"/>
      <c r="AF75" s="38"/>
      <c r="AG75" s="38"/>
      <c r="AH75" s="38"/>
      <c r="AI75" s="38"/>
      <c r="AJ75" s="38"/>
      <c r="AK75" s="38"/>
      <c r="AL75" s="38"/>
      <c r="AM75" s="347"/>
      <c r="AN75" s="7" t="s">
        <v>136</v>
      </c>
      <c r="AO75" s="7" t="s">
        <v>97</v>
      </c>
    </row>
    <row r="76" spans="1:42" ht="17.100000000000001" customHeight="1">
      <c r="A76" s="231" t="s">
        <v>126</v>
      </c>
      <c r="B76" s="234" t="s">
        <v>26</v>
      </c>
      <c r="C76" s="127"/>
      <c r="D76" s="257"/>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18"/>
      <c r="AN76" s="356" t="s">
        <v>282</v>
      </c>
      <c r="AO76" s="356" t="s">
        <v>284</v>
      </c>
    </row>
    <row r="77" spans="1:42" ht="17.100000000000001" customHeight="1">
      <c r="A77" s="8" t="s">
        <v>293</v>
      </c>
      <c r="B77" s="8">
        <v>9001</v>
      </c>
      <c r="C77" s="236" t="s">
        <v>21</v>
      </c>
      <c r="D77" s="25" t="s">
        <v>346</v>
      </c>
      <c r="E77" s="39"/>
      <c r="F77" s="39"/>
      <c r="G77" s="39"/>
      <c r="H77" s="39"/>
      <c r="I77" s="39"/>
      <c r="J77" s="39"/>
      <c r="K77" s="51"/>
      <c r="L77" s="300" t="s">
        <v>357</v>
      </c>
      <c r="M77" s="45"/>
      <c r="N77" s="45"/>
      <c r="O77" s="39"/>
      <c r="P77" s="39"/>
      <c r="Q77" s="39"/>
      <c r="R77" s="39"/>
      <c r="S77" s="39"/>
      <c r="T77" s="39"/>
      <c r="U77" s="39"/>
      <c r="V77" s="45"/>
      <c r="W77" s="334"/>
      <c r="X77" s="65"/>
      <c r="Y77" s="57"/>
      <c r="Z77" s="93"/>
      <c r="AA77" s="339"/>
      <c r="AB77" s="115">
        <f>P7</f>
        <v>1798</v>
      </c>
      <c r="AC77" s="66"/>
      <c r="AD77" s="56" t="s">
        <v>284</v>
      </c>
      <c r="AE77" s="107"/>
      <c r="AF77" s="342"/>
      <c r="AG77" s="57"/>
      <c r="AH77" s="57"/>
      <c r="AI77" s="345"/>
      <c r="AJ77" s="45"/>
      <c r="AK77" s="45"/>
      <c r="AL77" s="45"/>
      <c r="AM77" s="350"/>
      <c r="AN77" s="131">
        <f>ROUND(AB77*AJ80,0)</f>
        <v>1259</v>
      </c>
      <c r="AO77" s="137" t="s">
        <v>89</v>
      </c>
    </row>
    <row r="78" spans="1:42" ht="17.100000000000001" customHeight="1">
      <c r="A78" s="8" t="s">
        <v>293</v>
      </c>
      <c r="B78" s="8">
        <v>9002</v>
      </c>
      <c r="C78" s="236" t="s">
        <v>342</v>
      </c>
      <c r="D78" s="26"/>
      <c r="E78" s="40"/>
      <c r="F78" s="40"/>
      <c r="G78" s="40"/>
      <c r="H78" s="40"/>
      <c r="I78" s="40"/>
      <c r="J78" s="40"/>
      <c r="K78" s="52"/>
      <c r="L78" s="301"/>
      <c r="M78" s="46"/>
      <c r="N78" s="46"/>
      <c r="O78" s="41"/>
      <c r="P78" s="41"/>
      <c r="Q78" s="41"/>
      <c r="R78" s="41"/>
      <c r="S78" s="41"/>
      <c r="T78" s="41"/>
      <c r="U78" s="41"/>
      <c r="V78" s="46"/>
      <c r="W78" s="335"/>
      <c r="X78" s="337"/>
      <c r="Y78" s="49"/>
      <c r="Z78" s="88"/>
      <c r="AA78" s="248"/>
      <c r="AB78" s="115">
        <f>AG7</f>
        <v>59</v>
      </c>
      <c r="AC78" s="66"/>
      <c r="AD78" s="56" t="s">
        <v>284</v>
      </c>
      <c r="AE78" s="56"/>
      <c r="AF78" s="342"/>
      <c r="AG78" s="118"/>
      <c r="AH78" s="40" t="s">
        <v>365</v>
      </c>
      <c r="AI78" s="40"/>
      <c r="AJ78" s="40"/>
      <c r="AK78" s="40"/>
      <c r="AL78" s="40"/>
      <c r="AM78" s="61"/>
      <c r="AN78" s="131">
        <f>ROUND(AB78*AJ80,0)</f>
        <v>41</v>
      </c>
      <c r="AO78" s="137" t="s">
        <v>285</v>
      </c>
    </row>
    <row r="79" spans="1:42" ht="17.100000000000001" customHeight="1">
      <c r="A79" s="8" t="s">
        <v>293</v>
      </c>
      <c r="B79" s="8">
        <v>9011</v>
      </c>
      <c r="C79" s="236" t="s">
        <v>138</v>
      </c>
      <c r="D79" s="26"/>
      <c r="E79" s="40"/>
      <c r="F79" s="40"/>
      <c r="G79" s="40"/>
      <c r="H79" s="40"/>
      <c r="I79" s="40"/>
      <c r="J79" s="40"/>
      <c r="K79" s="52"/>
      <c r="L79" s="300" t="s">
        <v>358</v>
      </c>
      <c r="M79" s="45"/>
      <c r="N79" s="45"/>
      <c r="O79" s="39"/>
      <c r="P79" s="39"/>
      <c r="Q79" s="39"/>
      <c r="R79" s="39"/>
      <c r="S79" s="39"/>
      <c r="T79" s="39"/>
      <c r="U79" s="39"/>
      <c r="V79" s="45"/>
      <c r="W79" s="334"/>
      <c r="X79" s="65"/>
      <c r="Y79" s="57"/>
      <c r="Z79" s="93"/>
      <c r="AA79" s="339"/>
      <c r="AB79" s="115">
        <f>P9</f>
        <v>3621</v>
      </c>
      <c r="AC79" s="66"/>
      <c r="AD79" s="56" t="s">
        <v>284</v>
      </c>
      <c r="AE79" s="34"/>
      <c r="AF79" s="126"/>
      <c r="AG79" s="37"/>
      <c r="AH79" s="40"/>
      <c r="AI79" s="40"/>
      <c r="AJ79" s="40"/>
      <c r="AK79" s="40"/>
      <c r="AL79" s="40"/>
      <c r="AM79" s="61"/>
      <c r="AN79" s="131">
        <f>ROUND(AB79*AJ80,0)</f>
        <v>2535</v>
      </c>
      <c r="AO79" s="137" t="s">
        <v>89</v>
      </c>
    </row>
    <row r="80" spans="1:42" ht="17.100000000000001" customHeight="1">
      <c r="A80" s="8" t="s">
        <v>293</v>
      </c>
      <c r="B80" s="8">
        <v>9012</v>
      </c>
      <c r="C80" s="236" t="s">
        <v>343</v>
      </c>
      <c r="D80" s="27"/>
      <c r="E80" s="41"/>
      <c r="F80" s="41"/>
      <c r="G80" s="41"/>
      <c r="H80" s="41"/>
      <c r="I80" s="41"/>
      <c r="J80" s="41"/>
      <c r="K80" s="53"/>
      <c r="L80" s="301"/>
      <c r="M80" s="46"/>
      <c r="N80" s="46"/>
      <c r="O80" s="41"/>
      <c r="P80" s="41"/>
      <c r="Q80" s="41"/>
      <c r="R80" s="41"/>
      <c r="S80" s="41"/>
      <c r="T80" s="41"/>
      <c r="U80" s="41"/>
      <c r="V80" s="46"/>
      <c r="W80" s="335"/>
      <c r="X80" s="337"/>
      <c r="Y80" s="49"/>
      <c r="Z80" s="88"/>
      <c r="AA80" s="248"/>
      <c r="AB80" s="115">
        <f>AG9</f>
        <v>119</v>
      </c>
      <c r="AC80" s="66"/>
      <c r="AD80" s="56" t="s">
        <v>284</v>
      </c>
      <c r="AE80" s="101"/>
      <c r="AF80" s="13"/>
      <c r="AG80" s="10"/>
      <c r="AH80" s="10"/>
      <c r="AI80" s="122" t="s">
        <v>195</v>
      </c>
      <c r="AJ80" s="346">
        <v>0.7</v>
      </c>
      <c r="AK80" s="346"/>
      <c r="AL80" s="265"/>
      <c r="AM80" s="61"/>
      <c r="AN80" s="131">
        <f>ROUND(AB80*AJ80,0)</f>
        <v>83</v>
      </c>
      <c r="AO80" s="137" t="s">
        <v>285</v>
      </c>
    </row>
    <row r="81" spans="1:41" ht="17.100000000000001" customHeight="1">
      <c r="A81" s="8" t="s">
        <v>293</v>
      </c>
      <c r="B81" s="8">
        <v>9003</v>
      </c>
      <c r="C81" s="236" t="s">
        <v>344</v>
      </c>
      <c r="D81" s="25" t="s">
        <v>68</v>
      </c>
      <c r="E81" s="39"/>
      <c r="F81" s="39"/>
      <c r="G81" s="39"/>
      <c r="H81" s="39"/>
      <c r="I81" s="39"/>
      <c r="J81" s="39"/>
      <c r="K81" s="51"/>
      <c r="L81" s="302" t="s">
        <v>357</v>
      </c>
      <c r="M81" s="34"/>
      <c r="N81" s="34"/>
      <c r="O81" s="320"/>
      <c r="P81" s="320"/>
      <c r="Q81" s="320"/>
      <c r="R81" s="320"/>
      <c r="S81" s="71" t="s">
        <v>178</v>
      </c>
      <c r="T81" s="71"/>
      <c r="U81" s="71"/>
      <c r="V81" s="71"/>
      <c r="W81" s="71"/>
      <c r="X81" s="71"/>
      <c r="Y81" s="71"/>
      <c r="Z81" s="338"/>
      <c r="AA81" s="248"/>
      <c r="AB81" s="115">
        <f>AG10</f>
        <v>436</v>
      </c>
      <c r="AC81" s="66"/>
      <c r="AD81" s="56" t="s">
        <v>284</v>
      </c>
      <c r="AE81" s="101"/>
      <c r="AF81" s="13"/>
      <c r="AG81" s="10"/>
      <c r="AH81" s="76"/>
      <c r="AI81" s="343"/>
      <c r="AJ81" s="265"/>
      <c r="AK81" s="37"/>
      <c r="AL81" s="37"/>
      <c r="AM81" s="61"/>
      <c r="AN81" s="131">
        <f>ROUND(AB81*AJ80,0)</f>
        <v>305</v>
      </c>
      <c r="AO81" s="137" t="s">
        <v>88</v>
      </c>
    </row>
    <row r="82" spans="1:41" ht="17.100000000000001" customHeight="1">
      <c r="A82" s="8" t="s">
        <v>293</v>
      </c>
      <c r="B82" s="8">
        <v>9013</v>
      </c>
      <c r="C82" s="236" t="s">
        <v>345</v>
      </c>
      <c r="D82" s="27"/>
      <c r="E82" s="41"/>
      <c r="F82" s="41"/>
      <c r="G82" s="41"/>
      <c r="H82" s="41"/>
      <c r="I82" s="41"/>
      <c r="J82" s="41"/>
      <c r="K82" s="53"/>
      <c r="L82" s="302" t="s">
        <v>358</v>
      </c>
      <c r="M82" s="34"/>
      <c r="N82" s="34"/>
      <c r="O82" s="320"/>
      <c r="P82" s="320"/>
      <c r="Q82" s="320"/>
      <c r="R82" s="320"/>
      <c r="S82" s="71" t="s">
        <v>10</v>
      </c>
      <c r="T82" s="71"/>
      <c r="U82" s="71"/>
      <c r="V82" s="71"/>
      <c r="W82" s="71"/>
      <c r="X82" s="71"/>
      <c r="Y82" s="71"/>
      <c r="Z82" s="338"/>
      <c r="AA82" s="248"/>
      <c r="AB82" s="115">
        <f>AG11</f>
        <v>447</v>
      </c>
      <c r="AC82" s="66"/>
      <c r="AD82" s="56" t="s">
        <v>284</v>
      </c>
      <c r="AE82" s="107"/>
      <c r="AF82" s="342"/>
      <c r="AG82" s="49"/>
      <c r="AH82" s="49"/>
      <c r="AI82" s="344"/>
      <c r="AJ82" s="266"/>
      <c r="AK82" s="266"/>
      <c r="AL82" s="266"/>
      <c r="AM82" s="72"/>
      <c r="AN82" s="131">
        <f>ROUND(AB82*AJ80,0)</f>
        <v>313</v>
      </c>
      <c r="AO82" s="139"/>
    </row>
    <row r="83" spans="1:41" ht="17.100000000000001" customHeight="1">
      <c r="A83" s="10"/>
      <c r="B83" s="10"/>
      <c r="C83" s="10"/>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10"/>
      <c r="AO83" s="10"/>
    </row>
    <row r="84" spans="1:41" ht="17.100000000000001" customHeight="1">
      <c r="A84" s="11" t="s">
        <v>294</v>
      </c>
      <c r="B84" s="10"/>
      <c r="C84" s="10"/>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10"/>
      <c r="AO84" s="10"/>
    </row>
    <row r="85" spans="1:41" ht="17.100000000000001" customHeight="1">
      <c r="A85" s="11" t="s">
        <v>295</v>
      </c>
      <c r="B85" s="10"/>
      <c r="C85" s="10"/>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10"/>
      <c r="AO85" s="10"/>
    </row>
    <row r="86" spans="1:41" ht="17.100000000000001" customHeight="1">
      <c r="A86" s="11" t="s">
        <v>102</v>
      </c>
      <c r="B86" s="10"/>
      <c r="C86" s="10"/>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10"/>
      <c r="AO86" s="10"/>
    </row>
  </sheetData>
  <mergeCells count="94">
    <mergeCell ref="P7:Q7"/>
    <mergeCell ref="AG7:AH7"/>
    <mergeCell ref="P9:Q9"/>
    <mergeCell ref="AG9:AH9"/>
    <mergeCell ref="AG10:AH10"/>
    <mergeCell ref="AG11:AH11"/>
    <mergeCell ref="AG12:AH12"/>
    <mergeCell ref="AG13:AH13"/>
    <mergeCell ref="AG14:AH14"/>
    <mergeCell ref="AG15:AH15"/>
    <mergeCell ref="R16:AA16"/>
    <mergeCell ref="AG16:AH16"/>
    <mergeCell ref="R17:AA17"/>
    <mergeCell ref="AG17:AH17"/>
    <mergeCell ref="AG18:AH18"/>
    <mergeCell ref="AG19:AH19"/>
    <mergeCell ref="AG20:AH20"/>
    <mergeCell ref="AG21:AH21"/>
    <mergeCell ref="R22:AA22"/>
    <mergeCell ref="AG22:AH22"/>
    <mergeCell ref="R23:AA23"/>
    <mergeCell ref="AG23:AH23"/>
    <mergeCell ref="AG24:AH24"/>
    <mergeCell ref="AG25:AH25"/>
    <mergeCell ref="AG26:AH26"/>
    <mergeCell ref="AG27:AH27"/>
    <mergeCell ref="AG28:AH28"/>
    <mergeCell ref="AG29:AH29"/>
    <mergeCell ref="AG30:AH30"/>
    <mergeCell ref="AG31:AH31"/>
    <mergeCell ref="AG32:AH32"/>
    <mergeCell ref="AG33:AH33"/>
    <mergeCell ref="AG34:AH34"/>
    <mergeCell ref="AG35:AH35"/>
    <mergeCell ref="AG36:AH36"/>
    <mergeCell ref="AG37:AH37"/>
    <mergeCell ref="D38:K38"/>
    <mergeCell ref="AG38:AH38"/>
    <mergeCell ref="AG39:AH39"/>
    <mergeCell ref="AG40:AH40"/>
    <mergeCell ref="AG41:AH41"/>
    <mergeCell ref="AG42:AH42"/>
    <mergeCell ref="AG43:AH43"/>
    <mergeCell ref="D44:K44"/>
    <mergeCell ref="AG44:AH44"/>
    <mergeCell ref="AG45:AH45"/>
    <mergeCell ref="D46:K46"/>
    <mergeCell ref="AG46:AH46"/>
    <mergeCell ref="AG47:AH47"/>
    <mergeCell ref="AG48:AH48"/>
    <mergeCell ref="AB66:AC66"/>
    <mergeCell ref="AB67:AC67"/>
    <mergeCell ref="AB68:AC68"/>
    <mergeCell ref="AJ68:AK68"/>
    <mergeCell ref="AB69:AC69"/>
    <mergeCell ref="S70:Z70"/>
    <mergeCell ref="AB70:AC70"/>
    <mergeCell ref="S71:Z71"/>
    <mergeCell ref="AB71:AC71"/>
    <mergeCell ref="AB77:AC77"/>
    <mergeCell ref="AB78:AC78"/>
    <mergeCell ref="AB79:AC79"/>
    <mergeCell ref="AB80:AC80"/>
    <mergeCell ref="AJ80:AK80"/>
    <mergeCell ref="S81:Z81"/>
    <mergeCell ref="AB81:AC81"/>
    <mergeCell ref="S82:Z82"/>
    <mergeCell ref="AB82:AC82"/>
    <mergeCell ref="D6:K7"/>
    <mergeCell ref="D10:K11"/>
    <mergeCell ref="E12:K14"/>
    <mergeCell ref="L12:Q13"/>
    <mergeCell ref="R12:X13"/>
    <mergeCell ref="R14:X15"/>
    <mergeCell ref="L16:Q17"/>
    <mergeCell ref="E18:K20"/>
    <mergeCell ref="L18:Q19"/>
    <mergeCell ref="R18:X19"/>
    <mergeCell ref="R20:X21"/>
    <mergeCell ref="L22:Q23"/>
    <mergeCell ref="E24:R25"/>
    <mergeCell ref="E27:K29"/>
    <mergeCell ref="L27:R28"/>
    <mergeCell ref="L38:R39"/>
    <mergeCell ref="L40:R41"/>
    <mergeCell ref="L42:R43"/>
    <mergeCell ref="D49:J50"/>
    <mergeCell ref="K49:Q50"/>
    <mergeCell ref="K55:Q56"/>
    <mergeCell ref="D66:K67"/>
    <mergeCell ref="D70:K71"/>
    <mergeCell ref="D77:K78"/>
    <mergeCell ref="AH78:AL79"/>
    <mergeCell ref="D81:K82"/>
  </mergeCells>
  <phoneticPr fontId="5"/>
  <printOptions horizontalCentered="1"/>
  <pageMargins left="0.39370078740157483" right="0.39370078740157483" top="0.78740157480314965" bottom="0.59055118110236227" header="0.51181102362204722" footer="0.31496062992125984"/>
  <pageSetup paperSize="9" scale="63" fitToWidth="1" fitToHeight="1" orientation="portrait" usePrinterDefaults="1" r:id="rId1"/>
  <headerFooter alignWithMargins="0">
    <oddHeader>&amp;R&amp;9通所型サービス</oddHeader>
    <oddFooter>&amp;C&amp;14&amp;P</oddFooter>
  </headerFooter>
  <rowBreaks count="1" manualBreakCount="1">
    <brk id="6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IV61"/>
  <sheetViews>
    <sheetView view="pageBreakPreview" topLeftCell="A10" zoomScale="80" zoomScaleNormal="84" zoomScaleSheetLayoutView="80" workbookViewId="0">
      <selection activeCell="J25" sqref="J25"/>
    </sheetView>
  </sheetViews>
  <sheetFormatPr defaultRowHeight="13.2"/>
  <cols>
    <col min="1" max="2" width="8" style="142" customWidth="1"/>
    <col min="3" max="3" width="45.25" style="142" customWidth="1"/>
    <col min="4" max="4" width="25.875" style="142" customWidth="1"/>
    <col min="5" max="5" width="46.25" style="142" customWidth="1"/>
    <col min="6" max="6" width="33.625" style="142" customWidth="1"/>
    <col min="7" max="7" width="32.625" style="142" customWidth="1"/>
    <col min="8" max="8" width="9.125" style="142" customWidth="1"/>
    <col min="9" max="9" width="13.625" style="142" customWidth="1"/>
    <col min="10" max="256" width="9.125" style="142" customWidth="1"/>
  </cols>
  <sheetData>
    <row r="1" spans="1:14" s="143" customFormat="1" ht="36.75" customHeight="1">
      <c r="A1" s="362" t="s">
        <v>95</v>
      </c>
      <c r="B1" s="364"/>
      <c r="C1" s="364"/>
      <c r="D1" s="364"/>
      <c r="E1" s="364"/>
      <c r="F1" s="364"/>
      <c r="G1" s="364"/>
      <c r="H1" s="397"/>
      <c r="I1" s="397"/>
    </row>
    <row r="2" spans="1:14" s="143" customFormat="1" ht="20.100000000000001" customHeight="1">
      <c r="A2" s="146" t="s">
        <v>15</v>
      </c>
      <c r="B2" s="146"/>
      <c r="C2" s="146" t="s">
        <v>80</v>
      </c>
      <c r="D2" s="146" t="s">
        <v>83</v>
      </c>
      <c r="E2" s="146"/>
      <c r="F2" s="146"/>
      <c r="G2" s="146"/>
      <c r="H2" s="187" t="s">
        <v>62</v>
      </c>
      <c r="I2" s="200" t="s">
        <v>87</v>
      </c>
    </row>
    <row r="3" spans="1:14" s="143" customFormat="1" ht="20.100000000000001" customHeight="1">
      <c r="A3" s="146" t="s">
        <v>75</v>
      </c>
      <c r="B3" s="146" t="s">
        <v>79</v>
      </c>
      <c r="C3" s="146"/>
      <c r="D3" s="146"/>
      <c r="E3" s="146"/>
      <c r="F3" s="146"/>
      <c r="G3" s="146"/>
      <c r="H3" s="187"/>
      <c r="I3" s="201"/>
    </row>
    <row r="4" spans="1:14" s="361" customFormat="1" ht="49.5" customHeight="1">
      <c r="A4" s="363" t="s">
        <v>67</v>
      </c>
      <c r="B4" s="363">
        <v>1213</v>
      </c>
      <c r="C4" s="365" t="s">
        <v>150</v>
      </c>
      <c r="D4" s="367" t="s">
        <v>106</v>
      </c>
      <c r="E4" s="376" t="s">
        <v>219</v>
      </c>
      <c r="F4" s="381"/>
      <c r="G4" s="391"/>
      <c r="H4" s="398">
        <v>305</v>
      </c>
      <c r="I4" s="403" t="s">
        <v>88</v>
      </c>
    </row>
    <row r="5" spans="1:14" s="143" customFormat="1" ht="49.5" customHeight="1">
      <c r="A5" s="363" t="s">
        <v>67</v>
      </c>
      <c r="B5" s="363">
        <v>1211</v>
      </c>
      <c r="C5" s="365" t="s">
        <v>29</v>
      </c>
      <c r="D5" s="368"/>
      <c r="E5" s="377" t="s">
        <v>51</v>
      </c>
      <c r="F5" s="382"/>
      <c r="G5" s="392"/>
      <c r="H5" s="399">
        <v>1525</v>
      </c>
      <c r="I5" s="403" t="s">
        <v>91</v>
      </c>
      <c r="N5" s="408"/>
    </row>
    <row r="6" spans="1:14" s="143" customFormat="1" ht="48.75" customHeight="1">
      <c r="A6" s="363" t="s">
        <v>67</v>
      </c>
      <c r="B6" s="363">
        <v>1223</v>
      </c>
      <c r="C6" s="365" t="s">
        <v>69</v>
      </c>
      <c r="D6" s="368"/>
      <c r="E6" s="376" t="s">
        <v>204</v>
      </c>
      <c r="F6" s="381"/>
      <c r="G6" s="391"/>
      <c r="H6" s="400">
        <v>305</v>
      </c>
      <c r="I6" s="403" t="s">
        <v>88</v>
      </c>
    </row>
    <row r="7" spans="1:14" s="143" customFormat="1" ht="48.75" customHeight="1">
      <c r="A7" s="363" t="s">
        <v>67</v>
      </c>
      <c r="B7" s="363">
        <v>1221</v>
      </c>
      <c r="C7" s="365" t="s">
        <v>179</v>
      </c>
      <c r="D7" s="369"/>
      <c r="E7" s="377" t="s">
        <v>58</v>
      </c>
      <c r="F7" s="382"/>
      <c r="G7" s="392"/>
      <c r="H7" s="399">
        <v>2745</v>
      </c>
      <c r="I7" s="403" t="s">
        <v>91</v>
      </c>
    </row>
    <row r="8" spans="1:14" s="143" customFormat="1" ht="38.25" customHeight="1">
      <c r="A8" s="363" t="s">
        <v>67</v>
      </c>
      <c r="B8" s="363" t="s">
        <v>206</v>
      </c>
      <c r="C8" s="366" t="s">
        <v>36</v>
      </c>
      <c r="D8" s="367" t="s">
        <v>109</v>
      </c>
      <c r="E8" s="367" t="s">
        <v>113</v>
      </c>
      <c r="F8" s="381" t="s">
        <v>52</v>
      </c>
      <c r="G8" s="393" t="s">
        <v>167</v>
      </c>
      <c r="H8" s="401">
        <v>-3</v>
      </c>
      <c r="I8" s="404" t="s">
        <v>93</v>
      </c>
    </row>
    <row r="9" spans="1:14" s="143" customFormat="1" ht="24.95" customHeight="1">
      <c r="A9" s="363" t="s">
        <v>67</v>
      </c>
      <c r="B9" s="363" t="s">
        <v>45</v>
      </c>
      <c r="C9" s="366" t="s">
        <v>176</v>
      </c>
      <c r="D9" s="368"/>
      <c r="E9" s="369"/>
      <c r="F9" s="383" t="s">
        <v>139</v>
      </c>
      <c r="G9" s="393" t="s">
        <v>184</v>
      </c>
      <c r="H9" s="401">
        <v>-15</v>
      </c>
      <c r="I9" s="405"/>
    </row>
    <row r="10" spans="1:14" s="143" customFormat="1" ht="38.25" customHeight="1">
      <c r="A10" s="363" t="s">
        <v>67</v>
      </c>
      <c r="B10" s="363" t="s">
        <v>182</v>
      </c>
      <c r="C10" s="366" t="s">
        <v>188</v>
      </c>
      <c r="D10" s="368"/>
      <c r="E10" s="367" t="s">
        <v>113</v>
      </c>
      <c r="F10" s="381" t="s">
        <v>38</v>
      </c>
      <c r="G10" s="394" t="s">
        <v>185</v>
      </c>
      <c r="H10" s="401">
        <v>-3</v>
      </c>
      <c r="I10" s="404" t="s">
        <v>173</v>
      </c>
    </row>
    <row r="11" spans="1:14" s="143" customFormat="1" ht="24.95" customHeight="1">
      <c r="A11" s="363" t="s">
        <v>67</v>
      </c>
      <c r="B11" s="363" t="s">
        <v>207</v>
      </c>
      <c r="C11" s="366" t="s">
        <v>41</v>
      </c>
      <c r="D11" s="369"/>
      <c r="E11" s="369"/>
      <c r="F11" s="383" t="s">
        <v>118</v>
      </c>
      <c r="G11" s="393" t="s">
        <v>132</v>
      </c>
      <c r="H11" s="401">
        <v>-27</v>
      </c>
      <c r="I11" s="405"/>
    </row>
    <row r="12" spans="1:14" ht="20.25" customHeight="1">
      <c r="A12" s="363" t="s">
        <v>67</v>
      </c>
      <c r="B12" s="363" t="s">
        <v>27</v>
      </c>
      <c r="C12" s="366" t="s">
        <v>189</v>
      </c>
      <c r="D12" s="370" t="s">
        <v>111</v>
      </c>
      <c r="E12" s="367" t="s">
        <v>115</v>
      </c>
      <c r="F12" s="383" t="s">
        <v>119</v>
      </c>
      <c r="G12" s="393" t="s">
        <v>167</v>
      </c>
      <c r="H12" s="401">
        <v>-3</v>
      </c>
      <c r="I12" s="404" t="s">
        <v>88</v>
      </c>
    </row>
    <row r="13" spans="1:14" ht="20.25" customHeight="1">
      <c r="A13" s="363" t="s">
        <v>67</v>
      </c>
      <c r="B13" s="363" t="s">
        <v>209</v>
      </c>
      <c r="C13" s="366" t="s">
        <v>190</v>
      </c>
      <c r="D13" s="371"/>
      <c r="E13" s="368"/>
      <c r="F13" s="383" t="s">
        <v>119</v>
      </c>
      <c r="G13" s="393" t="s">
        <v>184</v>
      </c>
      <c r="H13" s="401">
        <v>-15</v>
      </c>
      <c r="I13" s="405" t="s">
        <v>211</v>
      </c>
    </row>
    <row r="14" spans="1:14" ht="20.25" customHeight="1">
      <c r="A14" s="363" t="s">
        <v>67</v>
      </c>
      <c r="B14" s="363" t="s">
        <v>143</v>
      </c>
      <c r="C14" s="366" t="s">
        <v>191</v>
      </c>
      <c r="D14" s="371"/>
      <c r="E14" s="368"/>
      <c r="F14" s="376" t="s">
        <v>172</v>
      </c>
      <c r="G14" s="394" t="s">
        <v>185</v>
      </c>
      <c r="H14" s="401">
        <v>-3</v>
      </c>
      <c r="I14" s="406" t="s">
        <v>173</v>
      </c>
    </row>
    <row r="15" spans="1:14" ht="20.25" customHeight="1">
      <c r="A15" s="363" t="s">
        <v>67</v>
      </c>
      <c r="B15" s="363" t="s">
        <v>71</v>
      </c>
      <c r="C15" s="366" t="s">
        <v>35</v>
      </c>
      <c r="D15" s="372"/>
      <c r="E15" s="369"/>
      <c r="F15" s="376" t="s">
        <v>172</v>
      </c>
      <c r="G15" s="394" t="s">
        <v>132</v>
      </c>
      <c r="H15" s="401">
        <v>-27</v>
      </c>
      <c r="I15" s="406" t="s">
        <v>211</v>
      </c>
    </row>
    <row r="16" spans="1:14" ht="20.25" customHeight="1">
      <c r="A16" s="8" t="s">
        <v>293</v>
      </c>
      <c r="B16" s="8">
        <v>6100</v>
      </c>
      <c r="C16" s="20" t="s">
        <v>12</v>
      </c>
      <c r="D16" s="373" t="s">
        <v>377</v>
      </c>
      <c r="E16" s="378" t="s">
        <v>107</v>
      </c>
      <c r="F16" s="384" t="s">
        <v>378</v>
      </c>
      <c r="G16" s="395" t="s">
        <v>265</v>
      </c>
      <c r="H16" s="402">
        <v>111</v>
      </c>
      <c r="I16" s="404" t="s">
        <v>91</v>
      </c>
    </row>
    <row r="17" spans="1:9" ht="20.25" customHeight="1">
      <c r="A17" s="9" t="s">
        <v>293</v>
      </c>
      <c r="B17" s="9">
        <v>6183</v>
      </c>
      <c r="C17" s="21" t="s">
        <v>331</v>
      </c>
      <c r="D17" s="374"/>
      <c r="E17" s="379"/>
      <c r="F17" s="385" t="s">
        <v>170</v>
      </c>
      <c r="G17" s="396" t="s">
        <v>382</v>
      </c>
      <c r="H17" s="402">
        <v>120</v>
      </c>
      <c r="I17" s="407"/>
    </row>
    <row r="18" spans="1:9" ht="20.25" customHeight="1">
      <c r="A18" s="8" t="s">
        <v>293</v>
      </c>
      <c r="B18" s="8">
        <v>6110</v>
      </c>
      <c r="C18" s="20" t="s">
        <v>117</v>
      </c>
      <c r="D18" s="374"/>
      <c r="E18" s="379"/>
      <c r="F18" s="384" t="s">
        <v>380</v>
      </c>
      <c r="G18" s="395" t="s">
        <v>383</v>
      </c>
      <c r="H18" s="402">
        <v>109</v>
      </c>
      <c r="I18" s="407"/>
    </row>
    <row r="19" spans="1:9" ht="20.25" customHeight="1">
      <c r="A19" s="9" t="s">
        <v>293</v>
      </c>
      <c r="B19" s="9">
        <v>6184</v>
      </c>
      <c r="C19" s="21" t="s">
        <v>332</v>
      </c>
      <c r="D19" s="374"/>
      <c r="E19" s="379"/>
      <c r="F19" s="386" t="s">
        <v>379</v>
      </c>
      <c r="G19" s="396" t="s">
        <v>217</v>
      </c>
      <c r="H19" s="402">
        <v>118</v>
      </c>
      <c r="I19" s="407"/>
    </row>
    <row r="20" spans="1:9" ht="20.25" customHeight="1">
      <c r="A20" s="8" t="s">
        <v>293</v>
      </c>
      <c r="B20" s="8">
        <v>6111</v>
      </c>
      <c r="C20" s="20" t="s">
        <v>137</v>
      </c>
      <c r="D20" s="374"/>
      <c r="E20" s="379"/>
      <c r="F20" s="387" t="s">
        <v>216</v>
      </c>
      <c r="G20" s="395" t="s">
        <v>384</v>
      </c>
      <c r="H20" s="402">
        <v>99</v>
      </c>
      <c r="I20" s="407"/>
    </row>
    <row r="21" spans="1:9" ht="20.25" customHeight="1">
      <c r="A21" s="8" t="s">
        <v>293</v>
      </c>
      <c r="B21" s="8">
        <v>6380</v>
      </c>
      <c r="C21" s="20" t="s">
        <v>46</v>
      </c>
      <c r="D21" s="374"/>
      <c r="E21" s="379"/>
      <c r="F21" s="388" t="s">
        <v>381</v>
      </c>
      <c r="G21" s="395" t="s">
        <v>278</v>
      </c>
      <c r="H21" s="402">
        <v>83</v>
      </c>
      <c r="I21" s="407"/>
    </row>
    <row r="22" spans="1:9" ht="20.25" customHeight="1">
      <c r="A22" s="9" t="s">
        <v>293</v>
      </c>
      <c r="B22" s="9">
        <v>6185</v>
      </c>
      <c r="C22" s="21" t="s">
        <v>333</v>
      </c>
      <c r="D22" s="375"/>
      <c r="E22" s="380" t="s">
        <v>49</v>
      </c>
      <c r="F22" s="389" t="s">
        <v>378</v>
      </c>
      <c r="G22" s="396" t="s">
        <v>303</v>
      </c>
      <c r="H22" s="402">
        <v>117</v>
      </c>
      <c r="I22" s="407"/>
    </row>
    <row r="23" spans="1:9" ht="20.25" customHeight="1">
      <c r="A23" s="9" t="s">
        <v>293</v>
      </c>
      <c r="B23" s="9">
        <v>6186</v>
      </c>
      <c r="C23" s="21" t="s">
        <v>334</v>
      </c>
      <c r="D23" s="375"/>
      <c r="E23" s="380"/>
      <c r="F23" s="389" t="s">
        <v>170</v>
      </c>
      <c r="G23" s="396" t="s">
        <v>385</v>
      </c>
      <c r="H23" s="402">
        <v>127</v>
      </c>
      <c r="I23" s="407"/>
    </row>
    <row r="24" spans="1:9" ht="20.25" customHeight="1">
      <c r="A24" s="9" t="s">
        <v>293</v>
      </c>
      <c r="B24" s="9">
        <v>6187</v>
      </c>
      <c r="C24" s="21" t="s">
        <v>335</v>
      </c>
      <c r="D24" s="375"/>
      <c r="E24" s="380"/>
      <c r="F24" s="389" t="s">
        <v>380</v>
      </c>
      <c r="G24" s="396" t="s">
        <v>186</v>
      </c>
      <c r="H24" s="402">
        <v>115</v>
      </c>
      <c r="I24" s="407"/>
    </row>
    <row r="25" spans="1:9" ht="20.25" customHeight="1">
      <c r="A25" s="9" t="s">
        <v>293</v>
      </c>
      <c r="B25" s="9">
        <v>6188</v>
      </c>
      <c r="C25" s="21" t="s">
        <v>336</v>
      </c>
      <c r="D25" s="375"/>
      <c r="E25" s="380"/>
      <c r="F25" s="389" t="s">
        <v>379</v>
      </c>
      <c r="G25" s="396" t="s">
        <v>96</v>
      </c>
      <c r="H25" s="402">
        <v>125</v>
      </c>
      <c r="I25" s="407"/>
    </row>
    <row r="26" spans="1:9" ht="20.25" customHeight="1">
      <c r="A26" s="9" t="s">
        <v>293</v>
      </c>
      <c r="B26" s="9">
        <v>6189</v>
      </c>
      <c r="C26" s="21" t="s">
        <v>1</v>
      </c>
      <c r="D26" s="375"/>
      <c r="E26" s="380"/>
      <c r="F26" s="390" t="s">
        <v>216</v>
      </c>
      <c r="G26" s="396" t="s">
        <v>386</v>
      </c>
      <c r="H26" s="402">
        <v>105</v>
      </c>
      <c r="I26" s="407"/>
    </row>
    <row r="27" spans="1:9" ht="20.25" customHeight="1">
      <c r="A27" s="9" t="s">
        <v>293</v>
      </c>
      <c r="B27" s="9">
        <v>6190</v>
      </c>
      <c r="C27" s="21" t="s">
        <v>337</v>
      </c>
      <c r="D27" s="375"/>
      <c r="E27" s="380"/>
      <c r="F27" s="389" t="s">
        <v>381</v>
      </c>
      <c r="G27" s="396" t="s">
        <v>387</v>
      </c>
      <c r="H27" s="402">
        <v>89</v>
      </c>
      <c r="I27" s="407"/>
    </row>
    <row r="28" spans="1:9" ht="20.25" customHeight="1">
      <c r="A28" s="151"/>
      <c r="B28" s="151"/>
      <c r="C28" s="157"/>
      <c r="D28" s="163"/>
      <c r="E28" s="47"/>
      <c r="F28" s="177"/>
      <c r="G28" s="177"/>
      <c r="H28" s="191"/>
      <c r="I28" s="164"/>
    </row>
    <row r="29" spans="1:9" ht="20.25" customHeight="1">
      <c r="A29" s="151"/>
      <c r="B29" s="151"/>
      <c r="C29" s="157"/>
      <c r="D29" s="163"/>
      <c r="E29" s="47"/>
      <c r="F29" s="82"/>
      <c r="G29" s="40"/>
      <c r="H29" s="191"/>
      <c r="I29" s="164"/>
    </row>
    <row r="30" spans="1:9" ht="20.25" customHeight="1">
      <c r="A30" s="151"/>
      <c r="B30" s="151"/>
      <c r="C30" s="157"/>
      <c r="D30" s="163"/>
      <c r="E30" s="47"/>
      <c r="F30" s="157"/>
      <c r="G30" s="40"/>
      <c r="H30" s="191"/>
      <c r="I30" s="164"/>
    </row>
    <row r="31" spans="1:9" ht="20.25" customHeight="1">
      <c r="A31" s="151"/>
      <c r="B31" s="151"/>
      <c r="C31" s="157"/>
      <c r="D31" s="47"/>
      <c r="E31" s="47"/>
      <c r="F31" s="151"/>
      <c r="G31" s="151"/>
      <c r="H31" s="191"/>
      <c r="I31" s="164"/>
    </row>
    <row r="32" spans="1:9" ht="20.25" customHeight="1">
      <c r="A32" s="151"/>
      <c r="B32" s="151"/>
      <c r="C32" s="157"/>
      <c r="D32" s="47"/>
      <c r="E32" s="47"/>
      <c r="F32" s="177"/>
      <c r="G32" s="177"/>
      <c r="H32" s="191"/>
      <c r="I32" s="164"/>
    </row>
    <row r="33" spans="1:9" ht="20.25" customHeight="1">
      <c r="A33" s="151"/>
      <c r="B33" s="151"/>
      <c r="C33" s="157"/>
      <c r="D33" s="47"/>
      <c r="E33" s="47"/>
      <c r="F33" s="82"/>
      <c r="G33" s="40"/>
      <c r="H33" s="191"/>
      <c r="I33" s="164"/>
    </row>
    <row r="34" spans="1:9" ht="20.25" customHeight="1">
      <c r="A34" s="151"/>
      <c r="B34" s="151"/>
      <c r="C34" s="157"/>
      <c r="D34" s="47"/>
      <c r="E34" s="47"/>
      <c r="F34" s="157"/>
      <c r="G34" s="40"/>
      <c r="H34" s="191"/>
      <c r="I34" s="164"/>
    </row>
    <row r="35" spans="1:9" ht="20.25" customHeight="1">
      <c r="A35" s="151"/>
      <c r="B35" s="151"/>
      <c r="C35" s="157"/>
      <c r="D35" s="47"/>
      <c r="E35" s="47"/>
      <c r="F35" s="151"/>
      <c r="G35" s="151"/>
      <c r="H35" s="191"/>
      <c r="I35" s="164"/>
    </row>
    <row r="36" spans="1:9" ht="20.25" customHeight="1">
      <c r="A36" s="151"/>
      <c r="B36" s="151"/>
      <c r="C36" s="157"/>
      <c r="D36" s="47"/>
      <c r="E36" s="47"/>
      <c r="F36" s="177"/>
      <c r="G36" s="177"/>
      <c r="H36" s="191"/>
      <c r="I36" s="164"/>
    </row>
    <row r="37" spans="1:9" ht="20.25" customHeight="1">
      <c r="A37" s="151"/>
      <c r="B37" s="151"/>
      <c r="C37" s="157"/>
      <c r="D37" s="47"/>
      <c r="E37" s="47"/>
      <c r="F37" s="82"/>
      <c r="G37" s="40"/>
      <c r="H37" s="191"/>
      <c r="I37" s="164"/>
    </row>
    <row r="38" spans="1:9" ht="20.25" customHeight="1">
      <c r="A38" s="151"/>
      <c r="B38" s="151"/>
      <c r="C38" s="157"/>
      <c r="D38" s="47"/>
      <c r="E38" s="47"/>
      <c r="F38" s="157"/>
      <c r="G38" s="40"/>
      <c r="H38" s="191"/>
      <c r="I38" s="164"/>
    </row>
    <row r="39" spans="1:9" ht="20.25" customHeight="1">
      <c r="A39" s="151"/>
      <c r="B39" s="151"/>
      <c r="C39" s="157"/>
      <c r="D39" s="47"/>
      <c r="E39" s="47"/>
      <c r="F39" s="151"/>
      <c r="G39" s="151"/>
      <c r="H39" s="191"/>
      <c r="I39" s="164"/>
    </row>
    <row r="40" spans="1:9" ht="20.25" customHeight="1">
      <c r="A40" s="151"/>
      <c r="B40" s="151"/>
      <c r="C40" s="157"/>
      <c r="D40" s="47"/>
      <c r="E40" s="47"/>
      <c r="F40" s="177"/>
      <c r="G40" s="177"/>
      <c r="H40" s="191"/>
      <c r="I40" s="164"/>
    </row>
    <row r="41" spans="1:9" ht="20.25" customHeight="1">
      <c r="A41" s="151"/>
      <c r="B41" s="151"/>
      <c r="C41" s="157"/>
      <c r="D41" s="47"/>
      <c r="E41" s="47"/>
      <c r="F41" s="82"/>
      <c r="G41" s="40"/>
      <c r="H41" s="191"/>
      <c r="I41" s="164"/>
    </row>
    <row r="42" spans="1:9" ht="20.25" customHeight="1">
      <c r="A42" s="151"/>
      <c r="B42" s="151"/>
      <c r="C42" s="157"/>
      <c r="D42" s="47"/>
      <c r="E42" s="47"/>
      <c r="F42" s="157"/>
      <c r="G42" s="40"/>
      <c r="H42" s="191"/>
      <c r="I42" s="164"/>
    </row>
    <row r="43" spans="1:9" ht="20.25" customHeight="1">
      <c r="A43" s="151"/>
      <c r="B43" s="151"/>
      <c r="C43" s="82"/>
      <c r="D43" s="47"/>
      <c r="E43" s="47"/>
      <c r="F43" s="151"/>
      <c r="G43" s="151"/>
      <c r="H43" s="191"/>
      <c r="I43" s="164"/>
    </row>
    <row r="44" spans="1:9" ht="20.25" customHeight="1">
      <c r="A44" s="151"/>
      <c r="B44" s="151"/>
      <c r="C44" s="82"/>
      <c r="D44" s="47"/>
      <c r="E44" s="47"/>
      <c r="F44" s="177"/>
      <c r="G44" s="177"/>
      <c r="H44" s="191"/>
      <c r="I44" s="164"/>
    </row>
    <row r="45" spans="1:9" ht="20.25" customHeight="1">
      <c r="A45" s="151"/>
      <c r="B45" s="151"/>
      <c r="C45" s="82"/>
      <c r="D45" s="47"/>
      <c r="E45" s="47"/>
      <c r="F45" s="82"/>
      <c r="G45" s="40"/>
      <c r="H45" s="191"/>
      <c r="I45" s="164"/>
    </row>
    <row r="46" spans="1:9" ht="20.25" customHeight="1">
      <c r="A46" s="151"/>
      <c r="B46" s="151"/>
      <c r="C46" s="82"/>
      <c r="D46" s="47"/>
      <c r="E46" s="47"/>
      <c r="F46" s="157"/>
      <c r="G46" s="40"/>
      <c r="H46" s="191"/>
      <c r="I46" s="164"/>
    </row>
    <row r="47" spans="1:9" ht="20.25" customHeight="1">
      <c r="A47" s="151"/>
      <c r="B47" s="151"/>
      <c r="C47" s="82"/>
      <c r="D47" s="164"/>
      <c r="E47" s="164"/>
      <c r="F47" s="151"/>
      <c r="G47" s="151"/>
      <c r="H47" s="192"/>
      <c r="I47" s="82"/>
    </row>
    <row r="48" spans="1:9" ht="20.25" customHeight="1">
      <c r="A48" s="151"/>
      <c r="B48" s="151"/>
      <c r="C48" s="82"/>
      <c r="D48" s="164"/>
      <c r="E48" s="164"/>
      <c r="F48" s="151"/>
      <c r="G48" s="151"/>
      <c r="H48" s="192"/>
      <c r="I48" s="82"/>
    </row>
    <row r="49" spans="1:9" ht="20.25" customHeight="1">
      <c r="A49" s="151"/>
      <c r="B49" s="151"/>
      <c r="C49" s="82"/>
      <c r="D49" s="164"/>
      <c r="E49" s="164"/>
      <c r="F49" s="151"/>
      <c r="G49" s="151"/>
      <c r="H49" s="192"/>
      <c r="I49" s="82"/>
    </row>
    <row r="50" spans="1:9">
      <c r="A50" s="151"/>
      <c r="B50" s="151"/>
      <c r="C50" s="82"/>
      <c r="D50" s="47"/>
      <c r="E50" s="47"/>
      <c r="F50" s="151"/>
      <c r="G50" s="151"/>
      <c r="H50" s="192"/>
      <c r="I50" s="82"/>
    </row>
    <row r="51" spans="1:9">
      <c r="A51" s="151"/>
      <c r="B51" s="151"/>
      <c r="C51" s="82"/>
      <c r="D51" s="47"/>
      <c r="E51" s="47"/>
      <c r="F51" s="151"/>
      <c r="G51" s="151"/>
      <c r="H51" s="192"/>
      <c r="I51" s="82"/>
    </row>
    <row r="52" spans="1:9">
      <c r="A52" s="151"/>
      <c r="B52" s="151"/>
      <c r="C52" s="82"/>
      <c r="D52" s="47"/>
      <c r="E52" s="47"/>
      <c r="F52" s="151"/>
      <c r="G52" s="151"/>
      <c r="H52" s="192"/>
      <c r="I52" s="82"/>
    </row>
    <row r="53" spans="1:9">
      <c r="A53" s="151"/>
      <c r="B53" s="151"/>
      <c r="C53" s="82"/>
      <c r="D53" s="47"/>
      <c r="E53" s="47"/>
      <c r="F53" s="151"/>
      <c r="G53" s="151"/>
      <c r="H53" s="192"/>
      <c r="I53" s="82"/>
    </row>
    <row r="54" spans="1:9">
      <c r="A54" s="151"/>
      <c r="B54" s="151"/>
      <c r="C54" s="82"/>
      <c r="D54" s="47"/>
      <c r="E54" s="47"/>
      <c r="F54" s="151"/>
      <c r="G54" s="151"/>
      <c r="H54" s="192"/>
      <c r="I54" s="82"/>
    </row>
    <row r="55" spans="1:9">
      <c r="A55" s="151"/>
      <c r="B55" s="151"/>
      <c r="C55" s="82"/>
      <c r="D55" s="47"/>
      <c r="E55" s="47"/>
      <c r="F55" s="151"/>
      <c r="G55" s="151"/>
      <c r="H55" s="192"/>
      <c r="I55" s="82"/>
    </row>
    <row r="56" spans="1:9">
      <c r="A56" s="151"/>
      <c r="B56" s="151"/>
      <c r="C56" s="82"/>
      <c r="D56" s="165"/>
      <c r="E56" s="165"/>
      <c r="F56" s="165"/>
      <c r="G56" s="165"/>
      <c r="H56" s="192"/>
      <c r="I56" s="82"/>
    </row>
    <row r="57" spans="1:9">
      <c r="A57" s="151"/>
      <c r="B57" s="151"/>
      <c r="C57" s="82"/>
      <c r="D57" s="165"/>
      <c r="E57" s="165"/>
      <c r="F57" s="165"/>
      <c r="G57" s="165"/>
      <c r="H57" s="192"/>
      <c r="I57" s="82"/>
    </row>
    <row r="58" spans="1:9">
      <c r="A58" s="151"/>
      <c r="B58" s="151"/>
      <c r="C58" s="82"/>
      <c r="D58" s="164"/>
      <c r="E58" s="164"/>
      <c r="F58" s="178"/>
      <c r="G58" s="178"/>
      <c r="H58" s="192"/>
      <c r="I58" s="82"/>
    </row>
    <row r="59" spans="1:9">
      <c r="A59" s="151"/>
      <c r="B59" s="151"/>
      <c r="C59" s="82"/>
      <c r="D59" s="164"/>
      <c r="E59" s="164"/>
      <c r="F59" s="178"/>
      <c r="G59" s="178"/>
      <c r="H59" s="192"/>
      <c r="I59" s="82"/>
    </row>
    <row r="60" spans="1:9">
      <c r="A60" s="151"/>
      <c r="B60" s="151"/>
      <c r="C60" s="82"/>
      <c r="D60" s="164"/>
      <c r="E60" s="164"/>
      <c r="F60" s="178"/>
      <c r="G60" s="178"/>
      <c r="H60" s="192"/>
      <c r="I60" s="82"/>
    </row>
    <row r="61" spans="1:9">
      <c r="A61" s="151"/>
      <c r="B61" s="151"/>
      <c r="C61" s="82"/>
      <c r="D61" s="164"/>
      <c r="E61" s="164"/>
      <c r="F61" s="178"/>
      <c r="G61" s="178"/>
      <c r="H61" s="192"/>
      <c r="I61" s="82"/>
    </row>
  </sheetData>
  <mergeCells count="45">
    <mergeCell ref="H1:I1"/>
    <mergeCell ref="A2:B2"/>
    <mergeCell ref="E4:G4"/>
    <mergeCell ref="E5:G5"/>
    <mergeCell ref="E6:G6"/>
    <mergeCell ref="E7:F7"/>
    <mergeCell ref="F28:G28"/>
    <mergeCell ref="F31:G31"/>
    <mergeCell ref="F32:G32"/>
    <mergeCell ref="F35:G35"/>
    <mergeCell ref="F36:G36"/>
    <mergeCell ref="F39:G39"/>
    <mergeCell ref="F40:G40"/>
    <mergeCell ref="F43:G43"/>
    <mergeCell ref="F44:G44"/>
    <mergeCell ref="F47:G47"/>
    <mergeCell ref="F48:G48"/>
    <mergeCell ref="F49:G49"/>
    <mergeCell ref="F50:G50"/>
    <mergeCell ref="F51:G51"/>
    <mergeCell ref="F52:G52"/>
    <mergeCell ref="F53:G53"/>
    <mergeCell ref="F54:G54"/>
    <mergeCell ref="F55:G55"/>
    <mergeCell ref="D56:G56"/>
    <mergeCell ref="D57:G57"/>
    <mergeCell ref="F58:G58"/>
    <mergeCell ref="F59:G59"/>
    <mergeCell ref="F60:G60"/>
    <mergeCell ref="F61:G61"/>
    <mergeCell ref="C2:C3"/>
    <mergeCell ref="D2:G3"/>
    <mergeCell ref="H2:H3"/>
    <mergeCell ref="I2:I3"/>
    <mergeCell ref="D4:D7"/>
    <mergeCell ref="D8:D11"/>
    <mergeCell ref="E8:E9"/>
    <mergeCell ref="I8:I9"/>
    <mergeCell ref="E10:E11"/>
    <mergeCell ref="I10:I11"/>
    <mergeCell ref="D12:D15"/>
    <mergeCell ref="E12:E15"/>
    <mergeCell ref="D16:D21"/>
    <mergeCell ref="E16:E21"/>
    <mergeCell ref="I16:I27"/>
  </mergeCells>
  <phoneticPr fontId="12" type="Hiragana"/>
  <printOptions horizontalCentered="1" verticalCentered="1"/>
  <pageMargins left="0.43307086614173229" right="0.43307086614173229" top="0.55118110236220474" bottom="0.55118110236220474" header="0.31496062992125984" footer="0.31496062992125984"/>
  <pageSetup paperSize="9" scale="63"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IV14"/>
  <sheetViews>
    <sheetView tabSelected="1" view="pageBreakPreview" zoomScale="80" zoomScaleNormal="84" zoomScaleSheetLayoutView="80" workbookViewId="0">
      <selection activeCell="F15" sqref="F15"/>
    </sheetView>
  </sheetViews>
  <sheetFormatPr defaultRowHeight="13.2"/>
  <cols>
    <col min="1" max="2" width="7.25" style="409" customWidth="1"/>
    <col min="3" max="3" width="49.125" style="409" customWidth="1"/>
    <col min="4" max="4" width="15" style="409" customWidth="1"/>
    <col min="5" max="5" width="15.875" style="409" customWidth="1"/>
    <col min="6" max="6" width="31.25" style="409" customWidth="1"/>
    <col min="7" max="7" width="34" style="409" customWidth="1"/>
    <col min="8" max="8" width="17.125" style="409" customWidth="1"/>
    <col min="9" max="9" width="31.125" style="409" customWidth="1"/>
    <col min="10" max="10" width="9" style="409" customWidth="1"/>
    <col min="11" max="11" width="11.75" style="409" customWidth="1"/>
    <col min="12" max="256" width="9" style="409" customWidth="1"/>
  </cols>
  <sheetData>
    <row r="1" spans="1:11" s="143" customFormat="1" ht="36.75" customHeight="1">
      <c r="A1" s="410" t="s">
        <v>395</v>
      </c>
    </row>
    <row r="2" spans="1:11" s="143" customFormat="1" ht="22.5" customHeight="1">
      <c r="A2" s="411" t="s">
        <v>15</v>
      </c>
      <c r="B2" s="411"/>
      <c r="C2" s="411" t="s">
        <v>80</v>
      </c>
      <c r="D2" s="416" t="s">
        <v>83</v>
      </c>
      <c r="E2" s="424"/>
      <c r="F2" s="424"/>
      <c r="G2" s="424"/>
      <c r="H2" s="424"/>
      <c r="I2" s="433"/>
      <c r="J2" s="437" t="s">
        <v>62</v>
      </c>
      <c r="K2" s="440" t="s">
        <v>87</v>
      </c>
    </row>
    <row r="3" spans="1:11" s="143" customFormat="1" ht="23.25" customHeight="1">
      <c r="A3" s="411" t="s">
        <v>75</v>
      </c>
      <c r="B3" s="411" t="s">
        <v>79</v>
      </c>
      <c r="C3" s="411"/>
      <c r="D3" s="417"/>
      <c r="E3" s="425"/>
      <c r="F3" s="425"/>
      <c r="G3" s="425"/>
      <c r="H3" s="425"/>
      <c r="I3" s="434"/>
      <c r="J3" s="437"/>
      <c r="K3" s="441"/>
    </row>
    <row r="4" spans="1:11" s="143" customFormat="1" ht="30" customHeight="1">
      <c r="A4" s="411" t="s">
        <v>149</v>
      </c>
      <c r="B4" s="411">
        <v>2111</v>
      </c>
      <c r="C4" s="414" t="s">
        <v>152</v>
      </c>
      <c r="D4" s="418" t="s">
        <v>198</v>
      </c>
      <c r="E4" s="418"/>
      <c r="F4" s="418"/>
      <c r="G4" s="431" t="s">
        <v>151</v>
      </c>
      <c r="H4" s="431"/>
      <c r="I4" s="431"/>
      <c r="J4" s="438">
        <v>442</v>
      </c>
      <c r="K4" s="440" t="s">
        <v>93</v>
      </c>
    </row>
    <row r="5" spans="1:11" s="143" customFormat="1" ht="30" customHeight="1">
      <c r="A5" s="411" t="s">
        <v>149</v>
      </c>
      <c r="B5" s="411">
        <v>2112</v>
      </c>
      <c r="C5" s="414" t="s">
        <v>14</v>
      </c>
      <c r="D5" s="418"/>
      <c r="E5" s="418"/>
      <c r="F5" s="418"/>
      <c r="G5" s="418" t="s">
        <v>147</v>
      </c>
      <c r="H5" s="431" t="s">
        <v>154</v>
      </c>
      <c r="I5" s="431"/>
      <c r="J5" s="438">
        <v>438</v>
      </c>
      <c r="K5" s="442"/>
    </row>
    <row r="6" spans="1:11" s="143" customFormat="1" ht="30" customHeight="1">
      <c r="A6" s="411"/>
      <c r="B6" s="411"/>
      <c r="C6" s="414"/>
      <c r="D6" s="418"/>
      <c r="E6" s="418"/>
      <c r="F6" s="418"/>
      <c r="G6" s="432"/>
      <c r="H6" s="431" t="s">
        <v>155</v>
      </c>
      <c r="I6" s="431"/>
      <c r="J6" s="438">
        <v>434</v>
      </c>
      <c r="K6" s="442"/>
    </row>
    <row r="7" spans="1:11" s="143" customFormat="1" ht="30" customHeight="1">
      <c r="A7" s="411"/>
      <c r="B7" s="411"/>
      <c r="C7" s="414"/>
      <c r="D7" s="418"/>
      <c r="E7" s="418"/>
      <c r="F7" s="418"/>
      <c r="G7" s="432" t="s">
        <v>54</v>
      </c>
      <c r="H7" s="431" t="s">
        <v>157</v>
      </c>
      <c r="I7" s="431"/>
      <c r="J7" s="438">
        <v>438</v>
      </c>
      <c r="K7" s="442"/>
    </row>
    <row r="8" spans="1:11" s="143" customFormat="1" ht="30" customHeight="1">
      <c r="A8" s="411" t="s">
        <v>149</v>
      </c>
      <c r="B8" s="411">
        <v>4001</v>
      </c>
      <c r="C8" s="414" t="s">
        <v>48</v>
      </c>
      <c r="D8" s="419" t="s">
        <v>392</v>
      </c>
      <c r="E8" s="426"/>
      <c r="F8" s="426"/>
      <c r="G8" s="426"/>
      <c r="H8" s="426"/>
      <c r="I8" s="435"/>
      <c r="J8" s="438">
        <v>300</v>
      </c>
      <c r="K8" s="442"/>
    </row>
    <row r="9" spans="1:11" s="143" customFormat="1" ht="30" customHeight="1">
      <c r="A9" s="411" t="s">
        <v>149</v>
      </c>
      <c r="B9" s="411">
        <v>6141</v>
      </c>
      <c r="C9" s="414" t="s">
        <v>105</v>
      </c>
      <c r="D9" s="420" t="s">
        <v>393</v>
      </c>
      <c r="E9" s="427"/>
      <c r="F9" s="427"/>
      <c r="G9" s="427"/>
      <c r="H9" s="427"/>
      <c r="I9" s="436"/>
      <c r="J9" s="438">
        <v>300</v>
      </c>
      <c r="K9" s="442"/>
    </row>
    <row r="10" spans="1:11" s="143" customFormat="1" ht="30" customHeight="1">
      <c r="A10" s="412" t="s">
        <v>149</v>
      </c>
      <c r="B10" s="412">
        <v>6207</v>
      </c>
      <c r="C10" s="415" t="s">
        <v>389</v>
      </c>
      <c r="D10" s="421" t="s">
        <v>257</v>
      </c>
      <c r="E10" s="428"/>
      <c r="F10" s="428"/>
      <c r="G10" s="428"/>
      <c r="H10" s="428"/>
      <c r="I10" s="415" t="s">
        <v>391</v>
      </c>
      <c r="J10" s="439">
        <v>9</v>
      </c>
      <c r="K10" s="442"/>
    </row>
    <row r="11" spans="1:11" s="143" customFormat="1" ht="30" customHeight="1">
      <c r="A11" s="412" t="s">
        <v>149</v>
      </c>
      <c r="B11" s="412">
        <v>6208</v>
      </c>
      <c r="C11" s="415" t="s">
        <v>72</v>
      </c>
      <c r="D11" s="422"/>
      <c r="E11" s="429"/>
      <c r="F11" s="429"/>
      <c r="G11" s="429"/>
      <c r="H11" s="429"/>
      <c r="I11" s="415" t="s">
        <v>218</v>
      </c>
      <c r="J11" s="439">
        <v>15</v>
      </c>
      <c r="K11" s="442"/>
    </row>
    <row r="12" spans="1:11" s="143" customFormat="1" ht="30" customHeight="1">
      <c r="A12" s="412" t="s">
        <v>149</v>
      </c>
      <c r="B12" s="412">
        <v>6209</v>
      </c>
      <c r="C12" s="415" t="s">
        <v>390</v>
      </c>
      <c r="D12" s="422"/>
      <c r="E12" s="429"/>
      <c r="F12" s="429"/>
      <c r="G12" s="429"/>
      <c r="H12" s="429"/>
      <c r="I12" s="415" t="s">
        <v>394</v>
      </c>
      <c r="J12" s="439">
        <v>16</v>
      </c>
      <c r="K12" s="442"/>
    </row>
    <row r="13" spans="1:11" s="143" customFormat="1" ht="30" customHeight="1">
      <c r="A13" s="412" t="s">
        <v>149</v>
      </c>
      <c r="B13" s="412">
        <v>6210</v>
      </c>
      <c r="C13" s="415" t="s">
        <v>56</v>
      </c>
      <c r="D13" s="423"/>
      <c r="E13" s="430"/>
      <c r="F13" s="430"/>
      <c r="G13" s="430"/>
      <c r="H13" s="430"/>
      <c r="I13" s="415" t="s">
        <v>353</v>
      </c>
      <c r="J13" s="439">
        <v>22</v>
      </c>
      <c r="K13" s="441"/>
    </row>
    <row r="14" spans="1:11" ht="20.25" customHeight="1">
      <c r="A14" s="413"/>
      <c r="B14" s="413"/>
      <c r="C14" s="413"/>
      <c r="D14" s="413"/>
      <c r="E14" s="413"/>
      <c r="F14" s="413"/>
      <c r="G14" s="413"/>
      <c r="H14" s="413"/>
    </row>
    <row r="15" spans="1:11" ht="20.25" customHeight="1"/>
    <row r="16" spans="1:11"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sheetData>
  <mergeCells count="16">
    <mergeCell ref="A2:B2"/>
    <mergeCell ref="G4:I4"/>
    <mergeCell ref="H5:I5"/>
    <mergeCell ref="H6:I6"/>
    <mergeCell ref="H7:I7"/>
    <mergeCell ref="D8:I8"/>
    <mergeCell ref="D9:I9"/>
    <mergeCell ref="A14:H14"/>
    <mergeCell ref="C2:C3"/>
    <mergeCell ref="D2:I3"/>
    <mergeCell ref="J2:J3"/>
    <mergeCell ref="K2:K3"/>
    <mergeCell ref="D4:F7"/>
    <mergeCell ref="G5:G6"/>
    <mergeCell ref="D10:H13"/>
    <mergeCell ref="K4:K13"/>
  </mergeCells>
  <phoneticPr fontId="12" type="Hiragana"/>
  <printOptions horizontalCentered="1" verticalCentered="1"/>
  <pageMargins left="0.70866141732283472" right="0.70866141732283472" top="0.74803149606299213" bottom="0.74803149606299213" header="0.31496062992125984" footer="0.31496062992125984"/>
  <pageSetup paperSize="9" scale="57" fitToWidth="1" fitToHeight="1" orientation="landscape" usePrinterDefaults="1" r:id="rId1"/>
  <headerFooter>
    <oddFooter xml:space="preserve">&amp;C&amp;18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D1:H4"/>
  <sheetViews>
    <sheetView workbookViewId="0">
      <selection activeCell="H4" sqref="H4"/>
    </sheetView>
  </sheetViews>
  <sheetFormatPr defaultRowHeight="13.2"/>
  <sheetData>
    <row r="1" spans="4:8" ht="14.4">
      <c r="D1" s="443" t="s">
        <v>57</v>
      </c>
      <c r="E1" s="444"/>
      <c r="F1" s="444"/>
    </row>
    <row r="4" spans="4:8">
      <c r="H4" t="s">
        <v>57</v>
      </c>
    </row>
  </sheetData>
  <mergeCells count="1">
    <mergeCell ref="D1:F1"/>
  </mergeCells>
  <phoneticPr fontId="12" type="Hiragana"/>
  <dataValidations count="1">
    <dataValidation imeMode="hiragana" allowBlank="1" showDropDown="0" showInputMessage="1" showErrorMessage="1" sqref="D1"/>
  </dataValidations>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A2（R8.06.01）</vt:lpstr>
      <vt:lpstr>Ａ2自立支援訪問サービス  (2)</vt:lpstr>
      <vt:lpstr>A6（R8.06.01）</vt:lpstr>
      <vt:lpstr>Ａ6自立支援通所サービス  (2)</vt:lpstr>
      <vt:lpstr>介護予防ケアマネジメント</vt:lpstr>
      <vt:lpstr>Sheet1</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2024-06-20T00:57:20Z</dcterms:created>
  <dcterms:modified xsi:type="dcterms:W3CDTF">2026-06-25T01:04:59Z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5.0.2.0</vt:lpwstr>
      <vt:lpwstr>6.0.1.0</vt:lpwstr>
    </vt:vector>
  </property>
  <property fmtid="{DCFEDD21-7773-49B2-8022-6FC58DB5260B}" pid="3" name="LastSavedVersion">
    <vt:lpwstr>6.0.1.0</vt:lpwstr>
  </property>
  <property fmtid="{DCFEDD21-7773-49B2-8022-6FC58DB5260B}" pid="4" name="LastSavedDate">
    <vt:filetime>2026-06-25T01:04:59Z</vt:filetime>
  </property>
</Properties>
</file>